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10.15.35.35\業務フォルダ\64　避難行動要支援者対策に関すること\R5避難行動要支援者関係\【R5.3完成版】個別避難計画策定支援ツール\個別避難計画策定支援ツール（完成版）\"/>
    </mc:Choice>
  </mc:AlternateContent>
  <bookViews>
    <workbookView xWindow="0" yWindow="0" windowWidth="17256" windowHeight="5676" tabRatio="797"/>
  </bookViews>
  <sheets>
    <sheet name="ワークシート０" sheetId="28" r:id="rId1"/>
    <sheet name="ワークシート１" sheetId="25" r:id="rId2"/>
    <sheet name="ワークシート２" sheetId="26" r:id="rId3"/>
    <sheet name="ワークシート３" sheetId="3" r:id="rId4"/>
    <sheet name="補足シート①区分Ａ（要医療）の方の見つけ方" sheetId="9" r:id="rId5"/>
    <sheet name="補足シート②避難の受け皿（公共施設）" sheetId="22" r:id="rId6"/>
    <sheet name="補足シート②避難の受け皿（福祉サービス事業所)" sheetId="27" r:id="rId7"/>
    <sheet name="補足シート③移送パートナー" sheetId="10" r:id="rId8"/>
  </sheets>
  <definedNames>
    <definedName name="_xlnm.Print_Titles" localSheetId="1">ワークシート１!$A:$B</definedName>
    <definedName name="_xlnm.Print_Titles" localSheetId="3">ワークシート３!$A:$C</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7" i="28" l="1"/>
  <c r="E47" i="28"/>
  <c r="E46" i="28"/>
  <c r="D29" i="28"/>
  <c r="E29" i="28"/>
  <c r="E23" i="28"/>
  <c r="D8" i="26"/>
  <c r="E8" i="26"/>
  <c r="D9" i="26"/>
  <c r="E9" i="26"/>
  <c r="D10" i="26"/>
  <c r="E10" i="26"/>
  <c r="D11" i="26"/>
  <c r="E11" i="26"/>
  <c r="D12" i="26"/>
  <c r="E12" i="26"/>
  <c r="D13" i="26"/>
  <c r="E13" i="26"/>
  <c r="D14" i="26"/>
  <c r="E14" i="26"/>
  <c r="D15" i="26"/>
  <c r="E15" i="26"/>
  <c r="D16" i="26"/>
  <c r="E16" i="26"/>
  <c r="D17" i="26"/>
  <c r="E17" i="26"/>
  <c r="D18" i="26"/>
  <c r="E18" i="26"/>
  <c r="D19" i="26"/>
  <c r="E19" i="26"/>
  <c r="B8" i="26"/>
  <c r="C8" i="26"/>
  <c r="B9" i="26"/>
  <c r="C9" i="26"/>
  <c r="B10" i="26"/>
  <c r="C10" i="26"/>
  <c r="B11" i="26"/>
  <c r="C11" i="26"/>
  <c r="B12" i="26"/>
  <c r="C12" i="26"/>
  <c r="B13" i="26"/>
  <c r="C13" i="26"/>
  <c r="B14" i="26"/>
  <c r="C14" i="26"/>
  <c r="B15" i="26"/>
  <c r="C15" i="26"/>
  <c r="B16" i="26"/>
  <c r="C16" i="26"/>
  <c r="B17" i="26"/>
  <c r="C17" i="26"/>
  <c r="B18" i="26"/>
  <c r="C18" i="26"/>
  <c r="B19" i="26"/>
  <c r="C19" i="26"/>
  <c r="G19" i="26"/>
  <c r="G18" i="26"/>
  <c r="G17" i="26"/>
  <c r="G16" i="26"/>
  <c r="G15" i="26"/>
  <c r="G14" i="26"/>
  <c r="G13" i="26"/>
  <c r="G12" i="26"/>
  <c r="G11" i="26"/>
  <c r="G10" i="26"/>
  <c r="G9" i="26"/>
  <c r="G8" i="26"/>
  <c r="M20" i="25"/>
  <c r="L20" i="25"/>
  <c r="M19" i="25"/>
  <c r="L19" i="25"/>
  <c r="K19" i="25"/>
  <c r="M18" i="25"/>
  <c r="L18" i="25"/>
  <c r="M17" i="25"/>
  <c r="L17" i="25"/>
  <c r="M16" i="25"/>
  <c r="L16" i="25"/>
  <c r="M15" i="25"/>
  <c r="L15" i="25"/>
  <c r="K15" i="25"/>
  <c r="M14" i="25"/>
  <c r="L14" i="25"/>
  <c r="M13" i="25"/>
  <c r="L13" i="25"/>
  <c r="M12" i="25"/>
  <c r="L12" i="25"/>
  <c r="K12" i="25"/>
  <c r="M11" i="25"/>
  <c r="L11" i="25"/>
  <c r="M10" i="25"/>
  <c r="L10" i="25"/>
  <c r="M9" i="25"/>
  <c r="L9" i="25"/>
  <c r="K9" i="25"/>
  <c r="Q8" i="3"/>
  <c r="R8" i="3"/>
  <c r="S8" i="3"/>
  <c r="U8" i="3"/>
  <c r="V8" i="3"/>
  <c r="Q9" i="3"/>
  <c r="R9" i="3"/>
  <c r="S9" i="3"/>
  <c r="U9" i="3"/>
  <c r="V9" i="3"/>
  <c r="Q10" i="3"/>
  <c r="R10" i="3"/>
  <c r="S10" i="3"/>
  <c r="U10" i="3"/>
  <c r="V10" i="3"/>
  <c r="Q11" i="3"/>
  <c r="R11" i="3"/>
  <c r="S11" i="3"/>
  <c r="U11" i="3"/>
  <c r="V11" i="3"/>
  <c r="Q12" i="3"/>
  <c r="R12" i="3"/>
  <c r="S12" i="3"/>
  <c r="U12" i="3"/>
  <c r="V12" i="3"/>
  <c r="Q13" i="3"/>
  <c r="R13" i="3"/>
  <c r="S13" i="3"/>
  <c r="U13" i="3"/>
  <c r="V13" i="3"/>
  <c r="Q14" i="3"/>
  <c r="R14" i="3"/>
  <c r="S14" i="3"/>
  <c r="U14" i="3"/>
  <c r="V14" i="3"/>
  <c r="Q15" i="3"/>
  <c r="R15" i="3"/>
  <c r="S15" i="3"/>
  <c r="U15" i="3"/>
  <c r="V15" i="3"/>
  <c r="Q16" i="3"/>
  <c r="R16" i="3"/>
  <c r="S16" i="3"/>
  <c r="U16" i="3"/>
  <c r="V16" i="3"/>
  <c r="V7" i="3"/>
  <c r="U7" i="3"/>
  <c r="S7" i="3"/>
  <c r="R7" i="3"/>
  <c r="Q7" i="3"/>
  <c r="Q5" i="3"/>
  <c r="E21" i="3"/>
  <c r="E22" i="3"/>
  <c r="E23" i="3"/>
  <c r="E20" i="3"/>
  <c r="E30" i="28"/>
  <c r="E31" i="28"/>
  <c r="E24" i="3"/>
</calcChain>
</file>

<file path=xl/sharedStrings.xml><?xml version="1.0" encoding="utf-8"?>
<sst xmlns="http://schemas.openxmlformats.org/spreadsheetml/2006/main" count="658" uniqueCount="381">
  <si>
    <t>ワークシート１</t>
    <phoneticPr fontId="1"/>
  </si>
  <si>
    <t>地震</t>
    <rPh sb="0" eb="2">
      <t>ジシン</t>
    </rPh>
    <phoneticPr fontId="1"/>
  </si>
  <si>
    <t>津波</t>
    <rPh sb="0" eb="2">
      <t>ツナミ</t>
    </rPh>
    <phoneticPr fontId="1"/>
  </si>
  <si>
    <t>洪水</t>
    <rPh sb="0" eb="2">
      <t>コウズイ</t>
    </rPh>
    <phoneticPr fontId="1"/>
  </si>
  <si>
    <t>土砂災害</t>
    <rPh sb="0" eb="4">
      <t>ドシャサイガイ</t>
    </rPh>
    <phoneticPr fontId="1"/>
  </si>
  <si>
    <t>その他</t>
    <rPh sb="2" eb="3">
      <t>タ</t>
    </rPh>
    <phoneticPr fontId="1"/>
  </si>
  <si>
    <t>合計</t>
    <rPh sb="0" eb="2">
      <t>ゴウケイ</t>
    </rPh>
    <phoneticPr fontId="1"/>
  </si>
  <si>
    <t>警戒区域等あり</t>
    <rPh sb="0" eb="5">
      <t>ケイカイクイキトウ</t>
    </rPh>
    <phoneticPr fontId="1"/>
  </si>
  <si>
    <t>災害の種類</t>
    <rPh sb="0" eb="2">
      <t>サイガイ</t>
    </rPh>
    <rPh sb="3" eb="5">
      <t>シュルイ</t>
    </rPh>
    <phoneticPr fontId="1"/>
  </si>
  <si>
    <t>○</t>
    <phoneticPr fontId="1"/>
  </si>
  <si>
    <t>Ｒ４</t>
    <phoneticPr fontId="1"/>
  </si>
  <si>
    <t>Ｒ５</t>
    <phoneticPr fontId="1"/>
  </si>
  <si>
    <t>Ｒ６</t>
    <phoneticPr fontId="1"/>
  </si>
  <si>
    <t>Ｒ７</t>
    <phoneticPr fontId="1"/>
  </si>
  <si>
    <t>○★</t>
    <phoneticPr fontId="1"/>
  </si>
  <si>
    <t>★</t>
    <phoneticPr fontId="1"/>
  </si>
  <si>
    <t>ワークシート２</t>
    <phoneticPr fontId="1"/>
  </si>
  <si>
    <t>人口</t>
    <rPh sb="0" eb="2">
      <t>ジンコウ</t>
    </rPh>
    <phoneticPr fontId="1"/>
  </si>
  <si>
    <t>△△地域</t>
    <rPh sb="2" eb="4">
      <t>チイキ</t>
    </rPh>
    <phoneticPr fontId="1"/>
  </si>
  <si>
    <t>▲▲地震</t>
    <rPh sb="2" eb="4">
      <t>ジシン</t>
    </rPh>
    <phoneticPr fontId="1"/>
  </si>
  <si>
    <t>○●川</t>
    <rPh sb="2" eb="3">
      <t>カワ</t>
    </rPh>
    <phoneticPr fontId="1"/>
  </si>
  <si>
    <t>●○川</t>
    <rPh sb="2" eb="3">
      <t>カワ</t>
    </rPh>
    <phoneticPr fontId="1"/>
  </si>
  <si>
    <t>◆◆公民館</t>
    <rPh sb="2" eb="5">
      <t>コウミンカン</t>
    </rPh>
    <phoneticPr fontId="1"/>
  </si>
  <si>
    <t>◇◇センター</t>
    <phoneticPr fontId="1"/>
  </si>
  <si>
    <t>ワークシート３</t>
    <phoneticPr fontId="1"/>
  </si>
  <si>
    <t>氏名</t>
    <rPh sb="0" eb="2">
      <t>シメイ</t>
    </rPh>
    <phoneticPr fontId="1"/>
  </si>
  <si>
    <t>避難支援を必要とする理由</t>
    <rPh sb="0" eb="4">
      <t>ヒナンシエン</t>
    </rPh>
    <rPh sb="5" eb="7">
      <t>ヒツヨウ</t>
    </rPh>
    <rPh sb="10" eb="12">
      <t>リユウ</t>
    </rPh>
    <phoneticPr fontId="1"/>
  </si>
  <si>
    <t>避難支援区分</t>
    <rPh sb="0" eb="6">
      <t>ヒナンシエンクブン</t>
    </rPh>
    <phoneticPr fontId="1"/>
  </si>
  <si>
    <t>Ａさん</t>
    <phoneticPr fontId="1"/>
  </si>
  <si>
    <t>Ｂさん</t>
    <phoneticPr fontId="1"/>
  </si>
  <si>
    <t>Ｃさん</t>
    <phoneticPr fontId="1"/>
  </si>
  <si>
    <t>Ｄさん</t>
    <phoneticPr fontId="1"/>
  </si>
  <si>
    <t>Ｅさん</t>
    <phoneticPr fontId="1"/>
  </si>
  <si>
    <t>Ｆさん</t>
    <phoneticPr fontId="1"/>
  </si>
  <si>
    <t>Ｇさん</t>
    <phoneticPr fontId="1"/>
  </si>
  <si>
    <t>Ｈさん</t>
    <phoneticPr fontId="1"/>
  </si>
  <si>
    <t>Ｉさん</t>
    <phoneticPr fontId="1"/>
  </si>
  <si>
    <t>要介護４</t>
    <rPh sb="0" eb="3">
      <t>ヨウカイゴ</t>
    </rPh>
    <phoneticPr fontId="1"/>
  </si>
  <si>
    <t>要介護５</t>
    <rPh sb="0" eb="3">
      <t>ヨウカイゴ</t>
    </rPh>
    <phoneticPr fontId="1"/>
  </si>
  <si>
    <t>独居高齢者</t>
    <rPh sb="0" eb="2">
      <t>ドッキョ</t>
    </rPh>
    <rPh sb="2" eb="5">
      <t>コウレイシャ</t>
    </rPh>
    <phoneticPr fontId="1"/>
  </si>
  <si>
    <t>難病（人工呼吸器）</t>
    <rPh sb="0" eb="2">
      <t>ナンビョウ</t>
    </rPh>
    <rPh sb="3" eb="8">
      <t>ジンコウコキュウキ</t>
    </rPh>
    <phoneticPr fontId="1"/>
  </si>
  <si>
    <t>療育手帳Ａ</t>
    <rPh sb="0" eb="4">
      <t>リョウイクテチョウ</t>
    </rPh>
    <phoneticPr fontId="1"/>
  </si>
  <si>
    <t>精神障害保健福祉手帳１級</t>
    <rPh sb="0" eb="2">
      <t>セイシン</t>
    </rPh>
    <rPh sb="2" eb="4">
      <t>ショウガイ</t>
    </rPh>
    <rPh sb="4" eb="6">
      <t>ホケン</t>
    </rPh>
    <rPh sb="6" eb="8">
      <t>フクシ</t>
    </rPh>
    <rPh sb="8" eb="10">
      <t>テチョウ</t>
    </rPh>
    <rPh sb="11" eb="12">
      <t>キュウ</t>
    </rPh>
    <phoneticPr fontId="1"/>
  </si>
  <si>
    <t>身体障害者手帳1級（視覚）</t>
    <rPh sb="0" eb="2">
      <t>シンタイ</t>
    </rPh>
    <rPh sb="2" eb="4">
      <t>ショウガイ</t>
    </rPh>
    <rPh sb="4" eb="5">
      <t>シャ</t>
    </rPh>
    <rPh sb="5" eb="7">
      <t>テチョウ</t>
    </rPh>
    <rPh sb="8" eb="9">
      <t>キュウ</t>
    </rPh>
    <rPh sb="10" eb="12">
      <t>シカク</t>
    </rPh>
    <phoneticPr fontId="1"/>
  </si>
  <si>
    <t>Ｂ（要介護）</t>
  </si>
  <si>
    <t>Ａ（要医療）</t>
  </si>
  <si>
    <t>Ｃ（障がい）</t>
  </si>
  <si>
    <t>Ｄ（一般）</t>
  </si>
  <si>
    <t>Ｊさん</t>
    <phoneticPr fontId="1"/>
  </si>
  <si>
    <t>Ａ（要医療）</t>
    <rPh sb="2" eb="5">
      <t>ヨウイリョウ</t>
    </rPh>
    <phoneticPr fontId="1"/>
  </si>
  <si>
    <t>Ｂ（要介護）</t>
    <rPh sb="2" eb="5">
      <t>ヨウカイゴ</t>
    </rPh>
    <phoneticPr fontId="1"/>
  </si>
  <si>
    <t>Ｃ（障がい）</t>
    <rPh sb="2" eb="3">
      <t>ショウ</t>
    </rPh>
    <phoneticPr fontId="1"/>
  </si>
  <si>
    <t>Ｄ（一般）</t>
    <rPh sb="2" eb="4">
      <t>イッパン</t>
    </rPh>
    <phoneticPr fontId="1"/>
  </si>
  <si>
    <t>本人・家族に確認が必要な事項</t>
    <rPh sb="0" eb="2">
      <t>ホンニン</t>
    </rPh>
    <rPh sb="3" eb="5">
      <t>カゾク</t>
    </rPh>
    <rPh sb="6" eb="8">
      <t>カクニン</t>
    </rPh>
    <rPh sb="9" eb="11">
      <t>ヒツヨウ</t>
    </rPh>
    <rPh sb="12" eb="14">
      <t>ジコウ</t>
    </rPh>
    <phoneticPr fontId="1"/>
  </si>
  <si>
    <t>施設について確認が必要な事項</t>
    <rPh sb="0" eb="2">
      <t>シセツ</t>
    </rPh>
    <rPh sb="6" eb="8">
      <t>カクニン</t>
    </rPh>
    <rPh sb="9" eb="11">
      <t>ヒツヨウ</t>
    </rPh>
    <rPh sb="12" eb="14">
      <t>ジコウ</t>
    </rPh>
    <phoneticPr fontId="1"/>
  </si>
  <si>
    <t>どこへ</t>
    <phoneticPr fontId="1"/>
  </si>
  <si>
    <t>具体的な施設名</t>
    <rPh sb="0" eb="3">
      <t>グタイテキ</t>
    </rPh>
    <rPh sb="4" eb="6">
      <t>シセツ</t>
    </rPh>
    <rPh sb="6" eb="7">
      <t>メイ</t>
    </rPh>
    <phoneticPr fontId="1"/>
  </si>
  <si>
    <t>医療機関</t>
  </si>
  <si>
    <t>ホテル</t>
  </si>
  <si>
    <t>指定避難所（福祉スペース）</t>
  </si>
  <si>
    <t>介護施設</t>
  </si>
  <si>
    <t>障害福祉サービス事業所</t>
  </si>
  <si>
    <t>公共施設</t>
  </si>
  <si>
    <t>指定避難所（体育館等）</t>
  </si>
  <si>
    <t>●●苑</t>
    <rPh sb="2" eb="3">
      <t>エン</t>
    </rPh>
    <phoneticPr fontId="1"/>
  </si>
  <si>
    <t>●●小学校</t>
    <rPh sb="2" eb="5">
      <t>ショウガッコウ</t>
    </rPh>
    <phoneticPr fontId="1"/>
  </si>
  <si>
    <t>●●病院</t>
    <rPh sb="2" eb="4">
      <t>ビョウイン</t>
    </rPh>
    <phoneticPr fontId="1"/>
  </si>
  <si>
    <t>●●の家</t>
    <rPh sb="3" eb="4">
      <t>イエ</t>
    </rPh>
    <phoneticPr fontId="1"/>
  </si>
  <si>
    <t>●●ホーム</t>
    <phoneticPr fontId="1"/>
  </si>
  <si>
    <t>●●センター</t>
    <phoneticPr fontId="1"/>
  </si>
  <si>
    <t>●●ホテル</t>
    <phoneticPr fontId="1"/>
  </si>
  <si>
    <t>災害時も人工透析ができるか</t>
    <rPh sb="0" eb="3">
      <t>サイガイジ</t>
    </rPh>
    <rPh sb="4" eb="8">
      <t>ジンコウトウセキ</t>
    </rPh>
    <phoneticPr fontId="1"/>
  </si>
  <si>
    <t>自家発電装置があるか</t>
    <rPh sb="0" eb="4">
      <t>ジカハツデン</t>
    </rPh>
    <rPh sb="4" eb="6">
      <t>ソウチ</t>
    </rPh>
    <phoneticPr fontId="1"/>
  </si>
  <si>
    <t>協定の有無</t>
    <rPh sb="0" eb="2">
      <t>キョウテイ</t>
    </rPh>
    <rPh sb="3" eb="5">
      <t>ウム</t>
    </rPh>
    <phoneticPr fontId="1"/>
  </si>
  <si>
    <t>協定不要</t>
  </si>
  <si>
    <t>協定締結済</t>
  </si>
  <si>
    <t>協定未締結</t>
  </si>
  <si>
    <t>事業所として受け入れられるか</t>
    <rPh sb="0" eb="3">
      <t>ジギョウショ</t>
    </rPh>
    <rPh sb="6" eb="7">
      <t>ウ</t>
    </rPh>
    <rPh sb="8" eb="9">
      <t>イ</t>
    </rPh>
    <phoneticPr fontId="1"/>
  </si>
  <si>
    <t>日常の移動手段</t>
    <rPh sb="0" eb="2">
      <t>ニチジョウ</t>
    </rPh>
    <rPh sb="3" eb="7">
      <t>イドウシュダン</t>
    </rPh>
    <phoneticPr fontId="1"/>
  </si>
  <si>
    <t>具体的な事業者名</t>
    <rPh sb="0" eb="3">
      <t>グタイテキ</t>
    </rPh>
    <rPh sb="4" eb="8">
      <t>ジギョウシャメイ</t>
    </rPh>
    <phoneticPr fontId="1"/>
  </si>
  <si>
    <t>誰とどうやって</t>
    <rPh sb="0" eb="1">
      <t>ダレ</t>
    </rPh>
    <phoneticPr fontId="1"/>
  </si>
  <si>
    <t>本人・家族等の運転</t>
  </si>
  <si>
    <t>施設送迎車</t>
  </si>
  <si>
    <t>外出しない</t>
  </si>
  <si>
    <t>不明</t>
  </si>
  <si>
    <t>●●交通</t>
    <rPh sb="2" eb="4">
      <t>コウツウ</t>
    </rPh>
    <phoneticPr fontId="1"/>
  </si>
  <si>
    <t>普段どのように外出しているか</t>
    <rPh sb="0" eb="2">
      <t>フダン</t>
    </rPh>
    <rPh sb="7" eb="9">
      <t>ガイシュツ</t>
    </rPh>
    <phoneticPr fontId="1"/>
  </si>
  <si>
    <t>どのような福祉車両を有しているか</t>
    <rPh sb="5" eb="7">
      <t>フクシ</t>
    </rPh>
    <rPh sb="7" eb="9">
      <t>シャリョウ</t>
    </rPh>
    <rPh sb="10" eb="11">
      <t>ユウ</t>
    </rPh>
    <phoneticPr fontId="1"/>
  </si>
  <si>
    <t>避難支援区分</t>
    <rPh sb="0" eb="4">
      <t>ヒナンシエン</t>
    </rPh>
    <rPh sb="4" eb="6">
      <t>クブン</t>
    </rPh>
    <phoneticPr fontId="1"/>
  </si>
  <si>
    <t>いつ</t>
    <phoneticPr fontId="1"/>
  </si>
  <si>
    <t>避難先施設のタイプはどれが望ましいか</t>
    <rPh sb="13" eb="14">
      <t>ノゾ</t>
    </rPh>
    <phoneticPr fontId="1"/>
  </si>
  <si>
    <t>タイプ</t>
  </si>
  <si>
    <t>概要</t>
  </si>
  <si>
    <t>施設名</t>
  </si>
  <si>
    <t>●●小学校</t>
  </si>
  <si>
    <t>住所</t>
  </si>
  <si>
    <t>●●●番地●</t>
  </si>
  <si>
    <t>地区名</t>
  </si>
  <si>
    <t>●●地区</t>
  </si>
  <si>
    <t>施設管理者（事業者名）</t>
  </si>
  <si>
    <t>校長</t>
  </si>
  <si>
    <t>ハザード</t>
  </si>
  <si>
    <t>最大震度</t>
  </si>
  <si>
    <t>震度●</t>
  </si>
  <si>
    <t>液状化の想定</t>
  </si>
  <si>
    <t>なし</t>
  </si>
  <si>
    <t>土砂災害の有無</t>
  </si>
  <si>
    <t>浸水想定の有無</t>
  </si>
  <si>
    <t>避難所</t>
  </si>
  <si>
    <t>体育館</t>
  </si>
  <si>
    <t>レイアウトの事前作成の有無</t>
  </si>
  <si>
    <t>×</t>
  </si>
  <si>
    <t>○</t>
  </si>
  <si>
    <t>バリアフリートイレの有無</t>
  </si>
  <si>
    <t>自家発電設備の有無</t>
  </si>
  <si>
    <t>マイカー避難の想定の有無</t>
  </si>
  <si>
    <t>災害時に起こること</t>
  </si>
  <si>
    <t>該当者</t>
  </si>
  <si>
    <t>備考</t>
  </si>
  <si>
    <t>停電で困る</t>
  </si>
  <si>
    <t>人工呼吸器</t>
  </si>
  <si>
    <t>内部障害（呼吸機能）所持者から該当者を抽出</t>
  </si>
  <si>
    <t>在宅酸素（酸素濃縮器）</t>
  </si>
  <si>
    <t>電気式たん吸引機</t>
  </si>
  <si>
    <t>日常生活用具の受給者から該当者を抽出</t>
  </si>
  <si>
    <t>停電・断水で困る</t>
  </si>
  <si>
    <t>人工透析</t>
  </si>
  <si>
    <t>内部障害（腎臓機能）所持者から該当者を抽出</t>
  </si>
  <si>
    <t>断水で困る</t>
  </si>
  <si>
    <t>胃ろう</t>
  </si>
  <si>
    <t>経管栄養</t>
  </si>
  <si>
    <t>ストーマ</t>
  </si>
  <si>
    <t>医療停止で困る</t>
  </si>
  <si>
    <t>インシュリン</t>
  </si>
  <si>
    <t>その他</t>
  </si>
  <si>
    <t>事業者に確認が必要な事項</t>
    <rPh sb="0" eb="3">
      <t>ジギョウシャ</t>
    </rPh>
    <rPh sb="4" eb="6">
      <t>カクニン</t>
    </rPh>
    <rPh sb="7" eb="9">
      <t>ヒツヨウ</t>
    </rPh>
    <rPh sb="10" eb="12">
      <t>ジコウ</t>
    </rPh>
    <phoneticPr fontId="1"/>
  </si>
  <si>
    <t>主な利用者</t>
  </si>
  <si>
    <t>介護</t>
  </si>
  <si>
    <t>障がい</t>
  </si>
  <si>
    <t>介護・障がい</t>
  </si>
  <si>
    <r>
      <t>その他</t>
    </r>
    <r>
      <rPr>
        <vertAlign val="superscript"/>
        <sz val="11"/>
        <color rgb="FF000000"/>
        <rFont val="Meiryo UI"/>
        <family val="3"/>
        <charset val="128"/>
      </rPr>
      <t>※</t>
    </r>
  </si>
  <si>
    <t>提供サービス</t>
  </si>
  <si>
    <t>入所・通所・訪問</t>
  </si>
  <si>
    <t>入所・通所</t>
  </si>
  <si>
    <t>通所・訪問</t>
  </si>
  <si>
    <t>通所</t>
  </si>
  <si>
    <t>介護タクシー</t>
  </si>
  <si>
    <t>病院</t>
  </si>
  <si>
    <t>施設名・事業者名</t>
  </si>
  <si>
    <t>●●ホーム</t>
  </si>
  <si>
    <t>●●タクシー</t>
  </si>
  <si>
    <t>●●病院</t>
  </si>
  <si>
    <t>地区</t>
  </si>
  <si>
    <t>保有</t>
  </si>
  <si>
    <t>車両</t>
  </si>
  <si>
    <t>普通車</t>
  </si>
  <si>
    <t>●台</t>
  </si>
  <si>
    <t>福祉車両</t>
  </si>
  <si>
    <t>マイクロバス</t>
  </si>
  <si>
    <t>協定締結の有無</t>
  </si>
  <si>
    <t>移送</t>
  </si>
  <si>
    <t>補足シート③　移動支援のパートナー</t>
    <rPh sb="0" eb="2">
      <t>ホソク</t>
    </rPh>
    <rPh sb="7" eb="9">
      <t>イドウ</t>
    </rPh>
    <rPh sb="9" eb="11">
      <t>シエン</t>
    </rPh>
    <phoneticPr fontId="1"/>
  </si>
  <si>
    <t>※その他とは、病院、自動車教習所、ホテル・旅館、温浴施設、アミューズメント施設などマイクロバスを保有・運行している事業者</t>
    <phoneticPr fontId="1"/>
  </si>
  <si>
    <t>土砂災害特別警戒区域、土砂災害警戒区域あり</t>
    <rPh sb="0" eb="4">
      <t>ドシャサイガイ</t>
    </rPh>
    <rPh sb="4" eb="6">
      <t>トクベツ</t>
    </rPh>
    <rPh sb="6" eb="8">
      <t>ケイカイ</t>
    </rPh>
    <rPh sb="8" eb="10">
      <t>クイキ</t>
    </rPh>
    <rPh sb="11" eb="15">
      <t>ドシャサイガイ</t>
    </rPh>
    <rPh sb="15" eb="17">
      <t>ケイカイ</t>
    </rPh>
    <rPh sb="17" eb="19">
      <t>クイキ</t>
    </rPh>
    <phoneticPr fontId="1"/>
  </si>
  <si>
    <t>浸水想定区域あり</t>
    <rPh sb="0" eb="4">
      <t>シンスイソウテイ</t>
    </rPh>
    <rPh sb="4" eb="6">
      <t>クイキ</t>
    </rPh>
    <phoneticPr fontId="1"/>
  </si>
  <si>
    <t>○●川の洪水について、隣町と広域避難について協議を開始</t>
    <rPh sb="2" eb="3">
      <t>カワ</t>
    </rPh>
    <rPh sb="4" eb="6">
      <t>コウズイ</t>
    </rPh>
    <rPh sb="11" eb="13">
      <t>トナリマチ</t>
    </rPh>
    <rPh sb="14" eb="18">
      <t>コウイキヒナン</t>
    </rPh>
    <rPh sb="22" eb="24">
      <t>キョウギ</t>
    </rPh>
    <rPh sb="25" eb="27">
      <t>カイシ</t>
    </rPh>
    <phoneticPr fontId="1"/>
  </si>
  <si>
    <t>地域名</t>
    <rPh sb="0" eb="3">
      <t>チイキメイ</t>
    </rPh>
    <phoneticPr fontId="1"/>
  </si>
  <si>
    <t>◆◆地域</t>
    <rPh sb="2" eb="4">
      <t>チイキ</t>
    </rPh>
    <phoneticPr fontId="1"/>
  </si>
  <si>
    <t>□□地域</t>
    <rPh sb="2" eb="4">
      <t>チイキ</t>
    </rPh>
    <phoneticPr fontId="1"/>
  </si>
  <si>
    <t>Ｒ５の策定に向けて、◆◆地域とスケジュールや体制等について協議</t>
    <rPh sb="3" eb="5">
      <t>サクテイ</t>
    </rPh>
    <rPh sb="6" eb="7">
      <t>ム</t>
    </rPh>
    <rPh sb="12" eb="14">
      <t>チイキ</t>
    </rPh>
    <rPh sb="22" eb="24">
      <t>タイセイ</t>
    </rPh>
    <rPh sb="24" eb="25">
      <t>トウ</t>
    </rPh>
    <rPh sb="29" eb="31">
      <t>キョウギ</t>
    </rPh>
    <phoneticPr fontId="1"/>
  </si>
  <si>
    <t>災害や河川の名称等</t>
    <rPh sb="0" eb="2">
      <t>サイガイ</t>
    </rPh>
    <rPh sb="3" eb="5">
      <t>カセン</t>
    </rPh>
    <rPh sb="6" eb="8">
      <t>メイショウ</t>
    </rPh>
    <rPh sb="8" eb="9">
      <t>ナド</t>
    </rPh>
    <phoneticPr fontId="1"/>
  </si>
  <si>
    <t>△△小学校</t>
    <rPh sb="2" eb="5">
      <t>ショウガッコウ</t>
    </rPh>
    <phoneticPr fontId="1"/>
  </si>
  <si>
    <t>○の数
の合計</t>
    <rPh sb="2" eb="3">
      <t>カズ</t>
    </rPh>
    <rPh sb="5" eb="7">
      <t>ゴウケイ</t>
    </rPh>
    <phoneticPr fontId="1"/>
  </si>
  <si>
    <t>被害想定の状況</t>
    <rPh sb="0" eb="4">
      <t>ヒガイソウテイ</t>
    </rPh>
    <rPh sb="5" eb="7">
      <t>ジョウキョウ</t>
    </rPh>
    <phoneticPr fontId="1"/>
  </si>
  <si>
    <t>立退避難</t>
    <rPh sb="0" eb="2">
      <t>タチノ</t>
    </rPh>
    <rPh sb="2" eb="4">
      <t>ヒナン</t>
    </rPh>
    <phoneticPr fontId="1"/>
  </si>
  <si>
    <t>個別避難計画策定年度
（○:作成、★:訓練）</t>
    <rPh sb="0" eb="4">
      <t>コベツヒナン</t>
    </rPh>
    <rPh sb="4" eb="6">
      <t>ケイカク</t>
    </rPh>
    <rPh sb="6" eb="10">
      <t>サクテイネンド</t>
    </rPh>
    <phoneticPr fontId="1"/>
  </si>
  <si>
    <t>（補足）</t>
    <rPh sb="1" eb="3">
      <t>ホソク</t>
    </rPh>
    <phoneticPr fontId="1"/>
  </si>
  <si>
    <t>震度７の想定あり　※１</t>
    <rPh sb="0" eb="2">
      <t>シンド</t>
    </rPh>
    <rPh sb="4" eb="6">
      <t>ソウテイ</t>
    </rPh>
    <phoneticPr fontId="1"/>
  </si>
  <si>
    <t>液状化の危険度が高い地区の想定あり　※２</t>
    <rPh sb="0" eb="3">
      <t>エキジョウカ</t>
    </rPh>
    <rPh sb="4" eb="7">
      <t>キケンド</t>
    </rPh>
    <rPh sb="8" eb="9">
      <t>タカ</t>
    </rPh>
    <rPh sb="10" eb="12">
      <t>チク</t>
    </rPh>
    <rPh sb="13" eb="15">
      <t>ソウテイ</t>
    </rPh>
    <phoneticPr fontId="1"/>
  </si>
  <si>
    <t>※２　液状化の想定については、「可能性がある地区」を含めることとして、例えば「△」を記入することも考えられます。</t>
    <rPh sb="3" eb="6">
      <t>エキジョウカ</t>
    </rPh>
    <rPh sb="7" eb="9">
      <t>ソウテイ</t>
    </rPh>
    <rPh sb="16" eb="19">
      <t>カノウセイ</t>
    </rPh>
    <rPh sb="22" eb="24">
      <t>チク</t>
    </rPh>
    <rPh sb="26" eb="27">
      <t>フク</t>
    </rPh>
    <rPh sb="35" eb="36">
      <t>タト</t>
    </rPh>
    <rPh sb="42" eb="44">
      <t>キニュウ</t>
    </rPh>
    <rPh sb="49" eb="50">
      <t>カンガ</t>
    </rPh>
    <phoneticPr fontId="1"/>
  </si>
  <si>
    <t>その他※３</t>
    <rPh sb="2" eb="3">
      <t>タ</t>
    </rPh>
    <phoneticPr fontId="1"/>
  </si>
  <si>
    <t>①各自治体における災害の想定に応じて、必要な列を追加・削除します。</t>
    <rPh sb="1" eb="2">
      <t>カク</t>
    </rPh>
    <rPh sb="2" eb="5">
      <t>ジチタイ</t>
    </rPh>
    <rPh sb="9" eb="11">
      <t>サイガイ</t>
    </rPh>
    <rPh sb="12" eb="14">
      <t>ソウテイ</t>
    </rPh>
    <rPh sb="15" eb="16">
      <t>オウ</t>
    </rPh>
    <rPh sb="19" eb="21">
      <t>ヒツヨウ</t>
    </rPh>
    <rPh sb="22" eb="23">
      <t>レツ</t>
    </rPh>
    <rPh sb="24" eb="26">
      <t>ツイカ</t>
    </rPh>
    <rPh sb="27" eb="29">
      <t>サクジョ</t>
    </rPh>
    <phoneticPr fontId="1"/>
  </si>
  <si>
    <t>※１　「震度７の想定あり」は、「建物の倒壊危険度が高い地域」としてもよいです。</t>
    <rPh sb="4" eb="6">
      <t>シンド</t>
    </rPh>
    <rPh sb="8" eb="10">
      <t>ソウテイ</t>
    </rPh>
    <rPh sb="16" eb="18">
      <t>タテモノ</t>
    </rPh>
    <rPh sb="19" eb="24">
      <t>トウカイキケンド</t>
    </rPh>
    <rPh sb="25" eb="26">
      <t>タカ</t>
    </rPh>
    <rPh sb="27" eb="29">
      <t>チイキ</t>
    </rPh>
    <phoneticPr fontId="1"/>
  </si>
  <si>
    <t>必要な避難（原則）</t>
    <rPh sb="0" eb="2">
      <t>ヒツヨウ</t>
    </rPh>
    <rPh sb="3" eb="5">
      <t>ヒナン</t>
    </rPh>
    <rPh sb="6" eb="8">
      <t>ゲンソク</t>
    </rPh>
    <phoneticPr fontId="1"/>
  </si>
  <si>
    <t>②災害や河川の名称等を記入します。</t>
    <phoneticPr fontId="1"/>
  </si>
  <si>
    <t>Ｒ８以降</t>
    <rPh sb="2" eb="4">
      <t>イコウ</t>
    </rPh>
    <phoneticPr fontId="1"/>
  </si>
  <si>
    <t>優先対象エリア</t>
    <rPh sb="0" eb="2">
      <t>ユウセン</t>
    </rPh>
    <rPh sb="2" eb="4">
      <t>タイショウ</t>
    </rPh>
    <phoneticPr fontId="1"/>
  </si>
  <si>
    <t>その後</t>
    <rPh sb="2" eb="3">
      <t>アト</t>
    </rPh>
    <phoneticPr fontId="1"/>
  </si>
  <si>
    <t>■■地域</t>
    <rPh sb="2" eb="4">
      <t>チイキ</t>
    </rPh>
    <phoneticPr fontId="1"/>
  </si>
  <si>
    <t>優先</t>
    <rPh sb="0" eb="2">
      <t>ユウセン</t>
    </rPh>
    <phoneticPr fontId="1"/>
  </si>
  <si>
    <t>優先度</t>
    <rPh sb="0" eb="3">
      <t>ユウセンド</t>
    </rPh>
    <phoneticPr fontId="1"/>
  </si>
  <si>
    <r>
      <t>①「○」の数を踏まえ、「5年以内」の作成を目指す</t>
    </r>
    <r>
      <rPr>
        <b/>
        <sz val="11"/>
        <color theme="1"/>
        <rFont val="Meiryo UI"/>
        <family val="3"/>
        <charset val="128"/>
      </rPr>
      <t>「作成優先対象エリア」</t>
    </r>
    <r>
      <rPr>
        <sz val="11"/>
        <color theme="1"/>
        <rFont val="Meiryo UI"/>
        <family val="3"/>
        <charset val="128"/>
      </rPr>
      <t>を選びます。</t>
    </r>
    <rPh sb="5" eb="6">
      <t>カズ</t>
    </rPh>
    <rPh sb="7" eb="8">
      <t>フ</t>
    </rPh>
    <rPh sb="13" eb="14">
      <t>ネン</t>
    </rPh>
    <rPh sb="14" eb="16">
      <t>イナイ</t>
    </rPh>
    <rPh sb="18" eb="20">
      <t>サクセイ</t>
    </rPh>
    <rPh sb="21" eb="23">
      <t>メザ</t>
    </rPh>
    <rPh sb="25" eb="27">
      <t>サクセイ</t>
    </rPh>
    <rPh sb="27" eb="29">
      <t>ユウセン</t>
    </rPh>
    <rPh sb="29" eb="31">
      <t>タイショウ</t>
    </rPh>
    <rPh sb="36" eb="37">
      <t>エラ</t>
    </rPh>
    <phoneticPr fontId="1"/>
  </si>
  <si>
    <t>②「作成優先対象エリア」について、個別計画の作成に取り組む年度に「○」、訓練を実施する年度に「★」を入力します。</t>
    <rPh sb="17" eb="21">
      <t>コベツケイカク</t>
    </rPh>
    <rPh sb="22" eb="24">
      <t>サクセイ</t>
    </rPh>
    <rPh sb="25" eb="26">
      <t>ト</t>
    </rPh>
    <rPh sb="27" eb="28">
      <t>ク</t>
    </rPh>
    <rPh sb="29" eb="31">
      <t>ネンド</t>
    </rPh>
    <rPh sb="36" eb="38">
      <t>クンレン</t>
    </rPh>
    <rPh sb="39" eb="41">
      <t>ジッシ</t>
    </rPh>
    <rPh sb="43" eb="45">
      <t>ネンド</t>
    </rPh>
    <rPh sb="50" eb="52">
      <t>ニュウリョク</t>
    </rPh>
    <phoneticPr fontId="1"/>
  </si>
  <si>
    <t>優先度
（5年以内の作成）</t>
    <rPh sb="0" eb="3">
      <t>ユウセンド</t>
    </rPh>
    <rPh sb="6" eb="7">
      <t>ネン</t>
    </rPh>
    <rPh sb="7" eb="9">
      <t>イナイ</t>
    </rPh>
    <rPh sb="10" eb="12">
      <t>サクセイ</t>
    </rPh>
    <phoneticPr fontId="1"/>
  </si>
  <si>
    <t>避難行動要支援者の人数</t>
    <rPh sb="0" eb="2">
      <t>ヒナン</t>
    </rPh>
    <rPh sb="2" eb="4">
      <t>コウドウ</t>
    </rPh>
    <phoneticPr fontId="1"/>
  </si>
  <si>
    <t>区分Ａ</t>
    <rPh sb="0" eb="2">
      <t>クブン</t>
    </rPh>
    <phoneticPr fontId="1"/>
  </si>
  <si>
    <t>区分Ｂ</t>
    <rPh sb="0" eb="2">
      <t>クブン</t>
    </rPh>
    <phoneticPr fontId="1"/>
  </si>
  <si>
    <t>区分Ｃ</t>
    <rPh sb="0" eb="2">
      <t>クブン</t>
    </rPh>
    <phoneticPr fontId="1"/>
  </si>
  <si>
    <t>区分Ｄ</t>
    <rPh sb="0" eb="2">
      <t>クブン</t>
    </rPh>
    <phoneticPr fontId="1"/>
  </si>
  <si>
    <t>（要医療）</t>
    <rPh sb="1" eb="4">
      <t>ヨウイリョウ</t>
    </rPh>
    <phoneticPr fontId="1"/>
  </si>
  <si>
    <t>（要介護）</t>
    <rPh sb="1" eb="4">
      <t>ヨウカイゴ</t>
    </rPh>
    <phoneticPr fontId="1"/>
  </si>
  <si>
    <t>（障がい）</t>
    <rPh sb="1" eb="2">
      <t>ショウ</t>
    </rPh>
    <phoneticPr fontId="1"/>
  </si>
  <si>
    <t>（一般）</t>
    <rPh sb="1" eb="3">
      <t>イッパン</t>
    </rPh>
    <phoneticPr fontId="1"/>
  </si>
  <si>
    <t>◆◆地震</t>
    <rPh sb="2" eb="4">
      <t>ジシン</t>
    </rPh>
    <phoneticPr fontId="1"/>
  </si>
  <si>
    <t>①クリーム色のセルに人数を記入します。（数字を入力すれば、単位が表示されます）</t>
    <rPh sb="5" eb="6">
      <t>イロ</t>
    </rPh>
    <rPh sb="10" eb="12">
      <t>ニンズウ</t>
    </rPh>
    <rPh sb="13" eb="15">
      <t>キニュウ</t>
    </rPh>
    <rPh sb="20" eb="22">
      <t>スウジ</t>
    </rPh>
    <rPh sb="23" eb="25">
      <t>ニュウリョク</t>
    </rPh>
    <rPh sb="29" eb="31">
      <t>タンイ</t>
    </rPh>
    <rPh sb="32" eb="34">
      <t>ヒョウジ</t>
    </rPh>
    <phoneticPr fontId="1"/>
  </si>
  <si>
    <t>①当該地域の災害特性に応じて必要列を追加・不要列を削除してください。</t>
    <rPh sb="1" eb="3">
      <t>トウガイ</t>
    </rPh>
    <rPh sb="3" eb="5">
      <t>チイキ</t>
    </rPh>
    <rPh sb="6" eb="8">
      <t>サイガイ</t>
    </rPh>
    <rPh sb="8" eb="10">
      <t>トクセイ</t>
    </rPh>
    <rPh sb="11" eb="12">
      <t>オウ</t>
    </rPh>
    <rPh sb="14" eb="16">
      <t>ヒツヨウ</t>
    </rPh>
    <rPh sb="16" eb="17">
      <t>レツ</t>
    </rPh>
    <rPh sb="18" eb="20">
      <t>ツイカ</t>
    </rPh>
    <rPh sb="21" eb="23">
      <t>フヨウ</t>
    </rPh>
    <rPh sb="23" eb="24">
      <t>レツ</t>
    </rPh>
    <rPh sb="25" eb="27">
      <t>サクジョ</t>
    </rPh>
    <phoneticPr fontId="1"/>
  </si>
  <si>
    <t>作成年度</t>
    <rPh sb="0" eb="4">
      <t>サクセイネンド</t>
    </rPh>
    <phoneticPr fontId="1"/>
  </si>
  <si>
    <t>R4</t>
    <phoneticPr fontId="1"/>
  </si>
  <si>
    <t>R5</t>
    <phoneticPr fontId="1"/>
  </si>
  <si>
    <t>②被害想定のない地域がわかるように、想定がない地域のセルはグレーにします。</t>
    <rPh sb="1" eb="5">
      <t>ヒガイソウテイ</t>
    </rPh>
    <rPh sb="8" eb="10">
      <t>チイキ</t>
    </rPh>
    <rPh sb="18" eb="20">
      <t>ソウテイ</t>
    </rPh>
    <rPh sb="23" eb="25">
      <t>チイキ</t>
    </rPh>
    <phoneticPr fontId="1"/>
  </si>
  <si>
    <t>要介護３，療育手帳Ａ</t>
    <rPh sb="0" eb="3">
      <t>ヨウカイゴ</t>
    </rPh>
    <rPh sb="5" eb="9">
      <t>リョウイクテチョウ</t>
    </rPh>
    <phoneticPr fontId="1"/>
  </si>
  <si>
    <t>身体障害者手帳1級（人工透析）</t>
    <rPh sb="0" eb="2">
      <t>カラダ</t>
    </rPh>
    <rPh sb="2" eb="5">
      <t>ショウガイシャ</t>
    </rPh>
    <rPh sb="5" eb="7">
      <t>テチョウ</t>
    </rPh>
    <rPh sb="8" eb="9">
      <t>キュウ</t>
    </rPh>
    <rPh sb="10" eb="12">
      <t>ジンコウ</t>
    </rPh>
    <rPh sb="12" eb="14">
      <t>トウセキ</t>
    </rPh>
    <phoneticPr fontId="1"/>
  </si>
  <si>
    <t>誰が（避難行動要支援者）</t>
    <rPh sb="0" eb="1">
      <t>ダレ</t>
    </rPh>
    <rPh sb="3" eb="7">
      <t>ヒナンコウドウ</t>
    </rPh>
    <rPh sb="7" eb="11">
      <t>ヨウシエンシャ</t>
    </rPh>
    <phoneticPr fontId="1"/>
  </si>
  <si>
    <t>役割</t>
    <rPh sb="0" eb="2">
      <t>ヤクワリ</t>
    </rPh>
    <phoneticPr fontId="1"/>
  </si>
  <si>
    <t>【公共施設】</t>
    <rPh sb="1" eb="3">
      <t>コウキョウ</t>
    </rPh>
    <rPh sb="3" eb="5">
      <t>シセツ</t>
    </rPh>
    <phoneticPr fontId="1"/>
  </si>
  <si>
    <t>【福祉サービス事業所】</t>
    <rPh sb="1" eb="3">
      <t>フクシ</t>
    </rPh>
    <rPh sb="7" eb="10">
      <t>ジギョウショ</t>
    </rPh>
    <phoneticPr fontId="1"/>
  </si>
  <si>
    <t>ＮＰＯ●●</t>
    <phoneticPr fontId="1"/>
  </si>
  <si>
    <t>●●会</t>
    <rPh sb="2" eb="3">
      <t>カイ</t>
    </rPh>
    <phoneticPr fontId="1"/>
  </si>
  <si>
    <t>位置づけ</t>
    <rPh sb="0" eb="2">
      <t>イチ</t>
    </rPh>
    <phoneticPr fontId="1"/>
  </si>
  <si>
    <t>指定避難所</t>
    <rPh sb="0" eb="5">
      <t>シテイヒナンショ</t>
    </rPh>
    <phoneticPr fontId="1"/>
  </si>
  <si>
    <t>福祉避難所</t>
    <rPh sb="0" eb="5">
      <t>フクシヒナンショ</t>
    </rPh>
    <phoneticPr fontId="1"/>
  </si>
  <si>
    <t>避難者の想定</t>
    <rPh sb="0" eb="3">
      <t>ヒナンシャ</t>
    </rPh>
    <rPh sb="4" eb="6">
      <t>ソウテイ</t>
    </rPh>
    <phoneticPr fontId="1"/>
  </si>
  <si>
    <t>区分Ｃ（障害）</t>
    <rPh sb="0" eb="2">
      <t>クブン</t>
    </rPh>
    <rPh sb="4" eb="6">
      <t>ショウガイ</t>
    </rPh>
    <phoneticPr fontId="1"/>
  </si>
  <si>
    <t>区分Ｂ（要介護）</t>
    <rPh sb="0" eb="2">
      <t>クブン</t>
    </rPh>
    <rPh sb="4" eb="7">
      <t>ヨウカイゴ</t>
    </rPh>
    <phoneticPr fontId="1"/>
  </si>
  <si>
    <t>あり</t>
    <phoneticPr fontId="1"/>
  </si>
  <si>
    <t>避難所運営マニュアルの作成</t>
    <rPh sb="0" eb="3">
      <t>ヒナンショ</t>
    </rPh>
    <rPh sb="3" eb="5">
      <t>ウンエイ</t>
    </rPh>
    <rPh sb="11" eb="13">
      <t>サクセイ</t>
    </rPh>
    <phoneticPr fontId="1"/>
  </si>
  <si>
    <t>×</t>
    <phoneticPr fontId="1"/>
  </si>
  <si>
    <t>ＢＣＰの作成</t>
    <rPh sb="4" eb="6">
      <t>サクセイ</t>
    </rPh>
    <phoneticPr fontId="1"/>
  </si>
  <si>
    <t>避難所運営組織の設置</t>
    <rPh sb="0" eb="3">
      <t>ヒナンショ</t>
    </rPh>
    <rPh sb="3" eb="7">
      <t>ウンエイソシキ</t>
    </rPh>
    <rPh sb="8" eb="10">
      <t>セッチ</t>
    </rPh>
    <phoneticPr fontId="1"/>
  </si>
  <si>
    <t>協定の締結</t>
    <rPh sb="0" eb="2">
      <t>キョウテイ</t>
    </rPh>
    <rPh sb="3" eb="5">
      <t>テイケツ</t>
    </rPh>
    <phoneticPr fontId="1"/>
  </si>
  <si>
    <t>避難所の指定範囲</t>
    <rPh sb="0" eb="3">
      <t>ヒナンショ</t>
    </rPh>
    <phoneticPr fontId="1"/>
  </si>
  <si>
    <t>●●室</t>
    <rPh sb="2" eb="3">
      <t>シツ</t>
    </rPh>
    <phoneticPr fontId="1"/>
  </si>
  <si>
    <t>お借りできるスペース</t>
    <rPh sb="1" eb="2">
      <t>カ</t>
    </rPh>
    <phoneticPr fontId="1"/>
  </si>
  <si>
    <t>通所サービススペース</t>
    <rPh sb="0" eb="2">
      <t>ツウショ</t>
    </rPh>
    <phoneticPr fontId="1"/>
  </si>
  <si>
    <t>収容人数</t>
    <rPh sb="0" eb="4">
      <t>シュウヨウニンズウ</t>
    </rPh>
    <phoneticPr fontId="1"/>
  </si>
  <si>
    <t>●人</t>
    <rPh sb="1" eb="2">
      <t>ニン</t>
    </rPh>
    <phoneticPr fontId="1"/>
  </si>
  <si>
    <t>福祉スぺ―スの設定</t>
    <rPh sb="0" eb="2">
      <t>フクシ</t>
    </rPh>
    <rPh sb="7" eb="9">
      <t>セッテイ</t>
    </rPh>
    <phoneticPr fontId="1"/>
  </si>
  <si>
    <t>家族帯同の可否</t>
    <rPh sb="0" eb="2">
      <t>カゾク</t>
    </rPh>
    <rPh sb="2" eb="4">
      <t>タイドウ</t>
    </rPh>
    <rPh sb="5" eb="7">
      <t>カヒ</t>
    </rPh>
    <phoneticPr fontId="1"/>
  </si>
  <si>
    <t>○（１名まで）</t>
    <rPh sb="3" eb="4">
      <t>メイ</t>
    </rPh>
    <phoneticPr fontId="1"/>
  </si>
  <si>
    <t>避難所開設訓練の実施状況</t>
    <rPh sb="0" eb="5">
      <t>ヒナンショカイセツ</t>
    </rPh>
    <rPh sb="5" eb="7">
      <t>クンレン</t>
    </rPh>
    <rPh sb="8" eb="12">
      <t>ジッシジョウキョウ</t>
    </rPh>
    <phoneticPr fontId="1"/>
  </si>
  <si>
    <t>ＢＣＰ訓練の実施状況</t>
    <rPh sb="3" eb="5">
      <t>クンレン</t>
    </rPh>
    <rPh sb="6" eb="10">
      <t>ジッシジョウキョウ</t>
    </rPh>
    <phoneticPr fontId="1"/>
  </si>
  <si>
    <t>不明</t>
    <rPh sb="0" eb="2">
      <t>フメイ</t>
    </rPh>
    <phoneticPr fontId="1"/>
  </si>
  <si>
    <t>駐車場の台数</t>
    <rPh sb="0" eb="3">
      <t>チュウシャジョウ</t>
    </rPh>
    <rPh sb="4" eb="6">
      <t>ダイスウ</t>
    </rPh>
    <phoneticPr fontId="1"/>
  </si>
  <si>
    <t>●台</t>
    <rPh sb="1" eb="2">
      <t>ダイ</t>
    </rPh>
    <phoneticPr fontId="1"/>
  </si>
  <si>
    <t>耐震化工事</t>
    <rPh sb="0" eb="3">
      <t>タイシンカ</t>
    </rPh>
    <rPh sb="3" eb="5">
      <t>コウジ</t>
    </rPh>
    <phoneticPr fontId="1"/>
  </si>
  <si>
    <t>済み</t>
    <rPh sb="0" eb="1">
      <t>ス</t>
    </rPh>
    <phoneticPr fontId="1"/>
  </si>
  <si>
    <t>耐震化工事</t>
    <rPh sb="0" eb="2">
      <t>タイシン</t>
    </rPh>
    <rPh sb="2" eb="3">
      <t>カ</t>
    </rPh>
    <rPh sb="3" eb="5">
      <t>コウジ</t>
    </rPh>
    <phoneticPr fontId="1"/>
  </si>
  <si>
    <t>ワークシート０</t>
    <phoneticPr fontId="1"/>
  </si>
  <si>
    <t>避難行動要支援者名簿の作成・更新</t>
    <rPh sb="0" eb="4">
      <t>ヒナンコウドウ</t>
    </rPh>
    <rPh sb="4" eb="8">
      <t>ヨウシエンシャ</t>
    </rPh>
    <rPh sb="8" eb="10">
      <t>メイボ</t>
    </rPh>
    <rPh sb="11" eb="13">
      <t>サクセイ</t>
    </rPh>
    <rPh sb="14" eb="16">
      <t>コウシン</t>
    </rPh>
    <phoneticPr fontId="1"/>
  </si>
  <si>
    <t>地域等への名簿提供に向けての対象者の同意確認</t>
    <rPh sb="0" eb="3">
      <t>チイキトウ</t>
    </rPh>
    <rPh sb="5" eb="9">
      <t>メイボテイキョウ</t>
    </rPh>
    <rPh sb="10" eb="11">
      <t>ム</t>
    </rPh>
    <rPh sb="14" eb="17">
      <t>タイショウシャ</t>
    </rPh>
    <rPh sb="18" eb="20">
      <t>ドウイ</t>
    </rPh>
    <rPh sb="20" eb="22">
      <t>カクニン</t>
    </rPh>
    <phoneticPr fontId="1"/>
  </si>
  <si>
    <t>指定避難所の開設・運営</t>
    <rPh sb="0" eb="5">
      <t>シテイヒナンショ</t>
    </rPh>
    <rPh sb="6" eb="8">
      <t>カイセツ</t>
    </rPh>
    <rPh sb="9" eb="11">
      <t>ウンエイ</t>
    </rPh>
    <phoneticPr fontId="1"/>
  </si>
  <si>
    <t>福祉避難所の確保、開設・運営</t>
    <rPh sb="0" eb="5">
      <t>フクシヒナンショ</t>
    </rPh>
    <rPh sb="6" eb="8">
      <t>カクホ</t>
    </rPh>
    <rPh sb="9" eb="11">
      <t>カイセツ</t>
    </rPh>
    <rPh sb="12" eb="14">
      <t>ウンエイ</t>
    </rPh>
    <phoneticPr fontId="1"/>
  </si>
  <si>
    <t>福祉専門職の広域受援のための要請・受入の調整</t>
    <rPh sb="0" eb="2">
      <t>フクシ</t>
    </rPh>
    <rPh sb="2" eb="4">
      <t>センモン</t>
    </rPh>
    <rPh sb="4" eb="5">
      <t>ショク</t>
    </rPh>
    <rPh sb="6" eb="8">
      <t>コウイキ</t>
    </rPh>
    <rPh sb="8" eb="10">
      <t>ジュエン</t>
    </rPh>
    <rPh sb="14" eb="16">
      <t>ヨウセイ</t>
    </rPh>
    <rPh sb="17" eb="19">
      <t>ウケイレ</t>
    </rPh>
    <rPh sb="20" eb="22">
      <t>チョウセイ</t>
    </rPh>
    <phoneticPr fontId="1"/>
  </si>
  <si>
    <t>高齢者</t>
    <rPh sb="0" eb="3">
      <t>コウレイシャ</t>
    </rPh>
    <phoneticPr fontId="1"/>
  </si>
  <si>
    <t>身体障がい者</t>
    <rPh sb="0" eb="2">
      <t>カラダ</t>
    </rPh>
    <rPh sb="2" eb="3">
      <t>ショウ</t>
    </rPh>
    <rPh sb="5" eb="6">
      <t>シャ</t>
    </rPh>
    <phoneticPr fontId="1"/>
  </si>
  <si>
    <t>知的障がい者</t>
    <rPh sb="0" eb="2">
      <t>チテキ</t>
    </rPh>
    <rPh sb="2" eb="3">
      <t>ショウ</t>
    </rPh>
    <rPh sb="5" eb="6">
      <t>シャ</t>
    </rPh>
    <phoneticPr fontId="1"/>
  </si>
  <si>
    <t>難病患者</t>
    <rPh sb="0" eb="4">
      <t>ナンビョウカンジャ</t>
    </rPh>
    <phoneticPr fontId="1"/>
  </si>
  <si>
    <t>人数</t>
    <rPh sb="0" eb="2">
      <t>ニンズウ</t>
    </rPh>
    <phoneticPr fontId="1"/>
  </si>
  <si>
    <t>合計（重複あり）</t>
    <rPh sb="0" eb="2">
      <t>ゴウケイ</t>
    </rPh>
    <rPh sb="3" eb="5">
      <t>チョウフク</t>
    </rPh>
    <phoneticPr fontId="1"/>
  </si>
  <si>
    <t>合計（重複なし）</t>
    <rPh sb="0" eb="2">
      <t>ゴウケイ</t>
    </rPh>
    <rPh sb="3" eb="5">
      <t>チョウフク</t>
    </rPh>
    <phoneticPr fontId="1"/>
  </si>
  <si>
    <t>人数※</t>
    <rPh sb="0" eb="2">
      <t>ニンズウ</t>
    </rPh>
    <phoneticPr fontId="1"/>
  </si>
  <si>
    <t>※●年●月●日時点</t>
    <rPh sb="2" eb="3">
      <t>ネン</t>
    </rPh>
    <rPh sb="4" eb="5">
      <t>ガツ</t>
    </rPh>
    <rPh sb="6" eb="7">
      <t>ニチ</t>
    </rPh>
    <rPh sb="7" eb="9">
      <t>ジテン</t>
    </rPh>
    <phoneticPr fontId="1"/>
  </si>
  <si>
    <t>（１）役割分担</t>
    <rPh sb="3" eb="7">
      <t>ヤクワリブンタン</t>
    </rPh>
    <phoneticPr fontId="1"/>
  </si>
  <si>
    <t>名簿掲載者</t>
    <rPh sb="0" eb="2">
      <t>メイボ</t>
    </rPh>
    <rPh sb="2" eb="5">
      <t>ケイサイシャ</t>
    </rPh>
    <phoneticPr fontId="1"/>
  </si>
  <si>
    <t>名簿掲載者に占める割合</t>
    <rPh sb="0" eb="2">
      <t>メイボ</t>
    </rPh>
    <rPh sb="2" eb="4">
      <t>ケイサイ</t>
    </rPh>
    <rPh sb="4" eb="5">
      <t>シャ</t>
    </rPh>
    <rPh sb="6" eb="7">
      <t>シ</t>
    </rPh>
    <rPh sb="9" eb="11">
      <t>ワリアイ</t>
    </rPh>
    <phoneticPr fontId="1"/>
  </si>
  <si>
    <t>提供件数</t>
    <rPh sb="0" eb="4">
      <t>テイキョウケンスウ</t>
    </rPh>
    <phoneticPr fontId="1"/>
  </si>
  <si>
    <t>消防</t>
    <rPh sb="0" eb="2">
      <t>ショウボウ</t>
    </rPh>
    <phoneticPr fontId="1"/>
  </si>
  <si>
    <t>警察</t>
    <rPh sb="0" eb="2">
      <t>ケイサツ</t>
    </rPh>
    <phoneticPr fontId="1"/>
  </si>
  <si>
    <t>社会福祉協議会</t>
    <rPh sb="0" eb="7">
      <t>シャカイフクシキョウギカイ</t>
    </rPh>
    <phoneticPr fontId="1"/>
  </si>
  <si>
    <t>民生・児童委員</t>
    <rPh sb="0" eb="2">
      <t>ミンセイ</t>
    </rPh>
    <rPh sb="3" eb="7">
      <t>ジドウイイン</t>
    </rPh>
    <phoneticPr fontId="1"/>
  </si>
  <si>
    <t>チェックポイント</t>
    <phoneticPr fontId="1"/>
  </si>
  <si>
    <t>○×</t>
    <phoneticPr fontId="1"/>
  </si>
  <si>
    <t>優先対応者に占める割合</t>
    <rPh sb="0" eb="2">
      <t>ユウセン</t>
    </rPh>
    <rPh sb="2" eb="5">
      <t>タイオウシャ</t>
    </rPh>
    <rPh sb="6" eb="7">
      <t>シ</t>
    </rPh>
    <rPh sb="9" eb="11">
      <t>ワリアイ</t>
    </rPh>
    <phoneticPr fontId="1"/>
  </si>
  <si>
    <t>国</t>
    <rPh sb="0" eb="1">
      <t>クニ</t>
    </rPh>
    <phoneticPr fontId="1"/>
  </si>
  <si>
    <t>災害対策基本法</t>
    <rPh sb="0" eb="7">
      <t>サイガイタイサクキホンホウ</t>
    </rPh>
    <phoneticPr fontId="1"/>
  </si>
  <si>
    <t>福祉避難所の確保・運営ガイドライン（令和３年５月改定）</t>
    <rPh sb="24" eb="26">
      <t>カイテイ</t>
    </rPh>
    <phoneticPr fontId="1"/>
  </si>
  <si>
    <t>避難行動要支援者の避難行動支援に関する取組指針（令和３年５月改定）</t>
    <rPh sb="22" eb="23">
      <t>ハリ</t>
    </rPh>
    <phoneticPr fontId="1"/>
  </si>
  <si>
    <t>避難所運営ガイドライン（令和４年４月改定）</t>
    <phoneticPr fontId="1"/>
  </si>
  <si>
    <t>避難情報に関するガイドライン（令和3年5月改定）</t>
    <rPh sb="21" eb="23">
      <t>カイテイ</t>
    </rPh>
    <phoneticPr fontId="1"/>
  </si>
  <si>
    <t>県</t>
    <rPh sb="0" eb="1">
      <t>ケン</t>
    </rPh>
    <phoneticPr fontId="1"/>
  </si>
  <si>
    <t>市</t>
    <rPh sb="0" eb="1">
      <t>シ</t>
    </rPh>
    <phoneticPr fontId="1"/>
  </si>
  <si>
    <t>制度の説明資料</t>
    <rPh sb="0" eb="2">
      <t>セイド</t>
    </rPh>
    <rPh sb="3" eb="5">
      <t>セツメイ</t>
    </rPh>
    <rPh sb="5" eb="7">
      <t>シリョウ</t>
    </rPh>
    <phoneticPr fontId="1"/>
  </si>
  <si>
    <t>同意書の様式</t>
    <rPh sb="0" eb="3">
      <t>ドウイショ</t>
    </rPh>
    <rPh sb="4" eb="6">
      <t>ヨウシキ</t>
    </rPh>
    <phoneticPr fontId="1"/>
  </si>
  <si>
    <t>個別避難計画の様式</t>
    <rPh sb="0" eb="2">
      <t>コベツ</t>
    </rPh>
    <rPh sb="2" eb="4">
      <t>ヒナン</t>
    </rPh>
    <rPh sb="4" eb="6">
      <t>ケイカク</t>
    </rPh>
    <rPh sb="7" eb="9">
      <t>ヨウシキ</t>
    </rPh>
    <phoneticPr fontId="1"/>
  </si>
  <si>
    <t>避難行動要支援者名簿の様式</t>
    <rPh sb="8" eb="10">
      <t>メイボ</t>
    </rPh>
    <rPh sb="11" eb="13">
      <t>ヨウシキ</t>
    </rPh>
    <phoneticPr fontId="1"/>
  </si>
  <si>
    <t>作成</t>
    <rPh sb="0" eb="2">
      <t>サクセイ</t>
    </rPh>
    <phoneticPr fontId="1"/>
  </si>
  <si>
    <t>資料等</t>
    <rPh sb="0" eb="3">
      <t>シリョウトウ</t>
    </rPh>
    <phoneticPr fontId="1"/>
  </si>
  <si>
    <t>※指針・計画・マニュアル・様式等</t>
    <rPh sb="1" eb="3">
      <t>シシン</t>
    </rPh>
    <rPh sb="4" eb="6">
      <t>ケイカク</t>
    </rPh>
    <rPh sb="13" eb="15">
      <t>ヨウシキ</t>
    </rPh>
    <rPh sb="15" eb="16">
      <t>トウ</t>
    </rPh>
    <phoneticPr fontId="1"/>
  </si>
  <si>
    <t>△△１地区</t>
    <rPh sb="3" eb="5">
      <t>チク</t>
    </rPh>
    <phoneticPr fontId="1"/>
  </si>
  <si>
    <t>△△２地区</t>
    <rPh sb="3" eb="5">
      <t>チク</t>
    </rPh>
    <phoneticPr fontId="1"/>
  </si>
  <si>
    <t>△△３地区</t>
    <rPh sb="3" eb="5">
      <t>チク</t>
    </rPh>
    <phoneticPr fontId="1"/>
  </si>
  <si>
    <t>◆◆１地区</t>
    <rPh sb="3" eb="5">
      <t>チク</t>
    </rPh>
    <phoneticPr fontId="1"/>
  </si>
  <si>
    <t>◆◆２地区</t>
    <rPh sb="3" eb="5">
      <t>チク</t>
    </rPh>
    <phoneticPr fontId="1"/>
  </si>
  <si>
    <t>◆◆３地区</t>
    <rPh sb="3" eb="5">
      <t>チク</t>
    </rPh>
    <phoneticPr fontId="1"/>
  </si>
  <si>
    <t>□□１地区</t>
    <rPh sb="3" eb="5">
      <t>チク</t>
    </rPh>
    <phoneticPr fontId="1"/>
  </si>
  <si>
    <t>□□２地区</t>
    <rPh sb="3" eb="5">
      <t>チク</t>
    </rPh>
    <phoneticPr fontId="1"/>
  </si>
  <si>
    <t>□□３地区</t>
    <rPh sb="3" eb="5">
      <t>チク</t>
    </rPh>
    <phoneticPr fontId="1"/>
  </si>
  <si>
    <t>□□４地区</t>
    <rPh sb="3" eb="5">
      <t>チク</t>
    </rPh>
    <phoneticPr fontId="1"/>
  </si>
  <si>
    <t>■■１地区</t>
    <rPh sb="3" eb="5">
      <t>チク</t>
    </rPh>
    <phoneticPr fontId="1"/>
  </si>
  <si>
    <t>■■２地区</t>
    <rPh sb="3" eb="5">
      <t>チク</t>
    </rPh>
    <phoneticPr fontId="1"/>
  </si>
  <si>
    <t>地区名</t>
    <rPh sb="0" eb="3">
      <t>チクメイ</t>
    </rPh>
    <phoneticPr fontId="1"/>
  </si>
  <si>
    <t>R6</t>
    <phoneticPr fontId="1"/>
  </si>
  <si>
    <t>R８以降</t>
    <phoneticPr fontId="1"/>
  </si>
  <si>
    <t>移動（避難）にあたって協力いただける可能性のある事業者等の情報を整理しておきます。</t>
    <rPh sb="29" eb="31">
      <t>ジョウホウ</t>
    </rPh>
    <rPh sb="32" eb="34">
      <t>セイリ</t>
    </rPh>
    <phoneticPr fontId="1"/>
  </si>
  <si>
    <t>避難先として想定される施設の情報を整理しておきます。</t>
    <rPh sb="14" eb="16">
      <t>ジョウホウ</t>
    </rPh>
    <rPh sb="17" eb="19">
      <t>セイリ</t>
    </rPh>
    <phoneticPr fontId="1"/>
  </si>
  <si>
    <t>人工透析、要介護３</t>
    <rPh sb="0" eb="2">
      <t>ジンコウ</t>
    </rPh>
    <rPh sb="2" eb="4">
      <t>トウセキ</t>
    </rPh>
    <rPh sb="5" eb="6">
      <t>ヨウ</t>
    </rPh>
    <rPh sb="6" eb="8">
      <t>カイゴ</t>
    </rPh>
    <phoneticPr fontId="1"/>
  </si>
  <si>
    <t>②区分A~Ｄの内訳数は、避難行動要支援者名簿の「避難支援を必要とする理由」から作成します。</t>
    <rPh sb="1" eb="3">
      <t>クブン</t>
    </rPh>
    <rPh sb="7" eb="9">
      <t>ウチワケ</t>
    </rPh>
    <rPh sb="9" eb="10">
      <t>スウ</t>
    </rPh>
    <rPh sb="12" eb="20">
      <t>ヒナンコウドウヨウシエンシャ</t>
    </rPh>
    <rPh sb="20" eb="22">
      <t>メイボ</t>
    </rPh>
    <rPh sb="24" eb="26">
      <t>ヒナン</t>
    </rPh>
    <rPh sb="26" eb="28">
      <t>シエン</t>
    </rPh>
    <rPh sb="29" eb="31">
      <t>ヒツヨウ</t>
    </rPh>
    <rPh sb="34" eb="36">
      <t>リユウ</t>
    </rPh>
    <rPh sb="39" eb="41">
      <t>サクセイ</t>
    </rPh>
    <phoneticPr fontId="1"/>
  </si>
  <si>
    <t>福祉担当課</t>
    <rPh sb="0" eb="5">
      <t>フクシタントウカ</t>
    </rPh>
    <phoneticPr fontId="1"/>
  </si>
  <si>
    <t>防災担当課</t>
    <rPh sb="0" eb="5">
      <t>ボウサイタントウカ</t>
    </rPh>
    <phoneticPr fontId="1"/>
  </si>
  <si>
    <t>③地区ごとに、被害想定の区域を含む場合に、「○」を入力します。</t>
    <rPh sb="1" eb="3">
      <t>チク</t>
    </rPh>
    <rPh sb="7" eb="11">
      <t>ヒガイソウテイ</t>
    </rPh>
    <rPh sb="12" eb="14">
      <t>クイキ</t>
    </rPh>
    <rPh sb="15" eb="16">
      <t>フク</t>
    </rPh>
    <rPh sb="17" eb="19">
      <t>バアイ</t>
    </rPh>
    <rPh sb="25" eb="26">
      <t>イ</t>
    </rPh>
    <rPh sb="26" eb="27">
      <t>リョク</t>
    </rPh>
    <phoneticPr fontId="1"/>
  </si>
  <si>
    <t>次年度以降の策定に向けての調整事項や
当該年度中に準備として取り組むこと</t>
    <rPh sb="0" eb="3">
      <t>ジネンド</t>
    </rPh>
    <rPh sb="19" eb="23">
      <t>トウガイネンド</t>
    </rPh>
    <phoneticPr fontId="1"/>
  </si>
  <si>
    <t>③次年度以降に取り組む地域についても、当該年度中に進めておくべき調整事項等をメモします。</t>
    <rPh sb="1" eb="4">
      <t>ジネンド</t>
    </rPh>
    <rPh sb="4" eb="6">
      <t>イコウ</t>
    </rPh>
    <rPh sb="7" eb="8">
      <t>ト</t>
    </rPh>
    <rPh sb="9" eb="10">
      <t>ク</t>
    </rPh>
    <rPh sb="11" eb="13">
      <t>チイキ</t>
    </rPh>
    <rPh sb="19" eb="23">
      <t>トウガイネンド</t>
    </rPh>
    <rPh sb="23" eb="24">
      <t>ナカ</t>
    </rPh>
    <rPh sb="25" eb="26">
      <t>スス</t>
    </rPh>
    <rPh sb="32" eb="34">
      <t>チョウセイ</t>
    </rPh>
    <rPh sb="34" eb="37">
      <t>ジコウトウ</t>
    </rPh>
    <phoneticPr fontId="1"/>
  </si>
  <si>
    <t>※Ｂ列～Ｅ列はワークシート１からのリンクにより内容を表示させています。ワークシート１に応じて調整してください。</t>
    <rPh sb="2" eb="3">
      <t>レツ</t>
    </rPh>
    <rPh sb="5" eb="6">
      <t>レツ</t>
    </rPh>
    <rPh sb="23" eb="25">
      <t>ナイヨウ</t>
    </rPh>
    <rPh sb="26" eb="28">
      <t>ヒョウジ</t>
    </rPh>
    <rPh sb="43" eb="44">
      <t>オウ</t>
    </rPh>
    <rPh sb="46" eb="48">
      <t>チョウセイ</t>
    </rPh>
    <phoneticPr fontId="1"/>
  </si>
  <si>
    <t>※全市的な状況を早めに整理することが望まれますが、当該年度の情報整理を優先しても構いません。</t>
    <rPh sb="1" eb="4">
      <t>ゼンシテキ</t>
    </rPh>
    <rPh sb="5" eb="7">
      <t>ジョウキョウ</t>
    </rPh>
    <rPh sb="8" eb="9">
      <t>ハヤ</t>
    </rPh>
    <rPh sb="11" eb="13">
      <t>セイリ</t>
    </rPh>
    <rPh sb="18" eb="19">
      <t>ノゾ</t>
    </rPh>
    <rPh sb="25" eb="27">
      <t>トウガイ</t>
    </rPh>
    <rPh sb="27" eb="29">
      <t>ネンド</t>
    </rPh>
    <rPh sb="30" eb="32">
      <t>ジョウホウ</t>
    </rPh>
    <rPh sb="32" eb="34">
      <t>セイリ</t>
    </rPh>
    <rPh sb="35" eb="37">
      <t>ユウセン</t>
    </rPh>
    <rPh sb="40" eb="41">
      <t>カマ</t>
    </rPh>
    <phoneticPr fontId="1"/>
  </si>
  <si>
    <t>1．地域ごとのハザードを知る　（防災担当課が作成）</t>
    <rPh sb="2" eb="4">
      <t>チイキ</t>
    </rPh>
    <rPh sb="16" eb="18">
      <t>ボウサイ</t>
    </rPh>
    <rPh sb="18" eb="21">
      <t>タントウカ</t>
    </rPh>
    <rPh sb="22" eb="24">
      <t>サクセイ</t>
    </rPh>
    <phoneticPr fontId="1"/>
  </si>
  <si>
    <t>２．作成優先対象エリアを選ぶ　（防災担当課が起案し、調整・確定）</t>
    <rPh sb="2" eb="4">
      <t>サクセイ</t>
    </rPh>
    <rPh sb="4" eb="6">
      <t>ユウセン</t>
    </rPh>
    <rPh sb="6" eb="8">
      <t>タイショウ</t>
    </rPh>
    <rPh sb="12" eb="13">
      <t>エラ</t>
    </rPh>
    <rPh sb="16" eb="21">
      <t>ボウサイタントウカ</t>
    </rPh>
    <rPh sb="22" eb="24">
      <t>キアン</t>
    </rPh>
    <rPh sb="26" eb="28">
      <t>チョウセイ</t>
    </rPh>
    <rPh sb="29" eb="31">
      <t>カクテイ</t>
    </rPh>
    <phoneticPr fontId="1"/>
  </si>
  <si>
    <t>➃進捗に応じて、適宜見直します。</t>
    <rPh sb="1" eb="3">
      <t>シンチョク</t>
    </rPh>
    <rPh sb="4" eb="5">
      <t>オウ</t>
    </rPh>
    <rPh sb="8" eb="10">
      <t>テキギ</t>
    </rPh>
    <rPh sb="10" eb="12">
      <t>ミナオ</t>
    </rPh>
    <phoneticPr fontId="1"/>
  </si>
  <si>
    <t>避難施設のタイプ</t>
    <rPh sb="0" eb="2">
      <t>ヒナン</t>
    </rPh>
    <rPh sb="2" eb="4">
      <t>シセツ</t>
    </rPh>
    <phoneticPr fontId="1"/>
  </si>
  <si>
    <t>※ここでは、早めに避難をすることができるときの、本人の身体状況に応じた「避難施設」を設定します。</t>
    <rPh sb="6" eb="7">
      <t>ハヤ</t>
    </rPh>
    <rPh sb="9" eb="11">
      <t>ヒナン</t>
    </rPh>
    <rPh sb="24" eb="26">
      <t>ホンニン</t>
    </rPh>
    <rPh sb="27" eb="31">
      <t>シンタイジョウキョウ</t>
    </rPh>
    <rPh sb="32" eb="33">
      <t>オウ</t>
    </rPh>
    <rPh sb="36" eb="38">
      <t>ヒナン</t>
    </rPh>
    <rPh sb="38" eb="40">
      <t>シセツ</t>
    </rPh>
    <rPh sb="42" eb="44">
      <t>セッテイ</t>
    </rPh>
    <phoneticPr fontId="1"/>
  </si>
  <si>
    <t>（概数可）</t>
    <phoneticPr fontId="1"/>
  </si>
  <si>
    <t>※地区ごとの人口は、概数でよいです。</t>
    <phoneticPr fontId="1"/>
  </si>
  <si>
    <t>※複数の区分に該当する方は、Ａ＞Ｂ＞Ｃの優先度で、区分を１つ選択します。</t>
    <rPh sb="1" eb="3">
      <t>フクスウ</t>
    </rPh>
    <rPh sb="4" eb="6">
      <t>クブン</t>
    </rPh>
    <rPh sb="7" eb="9">
      <t>ガイトウ</t>
    </rPh>
    <rPh sb="11" eb="12">
      <t>カタ</t>
    </rPh>
    <rPh sb="20" eb="23">
      <t>ユウセンド</t>
    </rPh>
    <rPh sb="25" eb="27">
      <t>クブン</t>
    </rPh>
    <rPh sb="30" eb="32">
      <t>センタク</t>
    </rPh>
    <phoneticPr fontId="1"/>
  </si>
  <si>
    <t>災害時の移動手段のタイプ</t>
    <rPh sb="0" eb="3">
      <t>サイガイジ</t>
    </rPh>
    <rPh sb="4" eb="8">
      <t>イドウシュダン</t>
    </rPh>
    <phoneticPr fontId="1"/>
  </si>
  <si>
    <t>移動支援不要</t>
  </si>
  <si>
    <t>警戒レベル３の発令</t>
    <rPh sb="0" eb="2">
      <t>ケイカイ</t>
    </rPh>
    <rPh sb="7" eb="9">
      <t>ハツレイ</t>
    </rPh>
    <phoneticPr fontId="1"/>
  </si>
  <si>
    <t>※上記は、早めに避難をすることができるときの、個別避難計画の骨子となります。</t>
    <rPh sb="1" eb="3">
      <t>ジョウキ</t>
    </rPh>
    <rPh sb="5" eb="6">
      <t>ハヤ</t>
    </rPh>
    <rPh sb="8" eb="10">
      <t>ヒナン</t>
    </rPh>
    <rPh sb="23" eb="29">
      <t>コベツヒナンケイカク</t>
    </rPh>
    <rPh sb="30" eb="32">
      <t>コッシ</t>
    </rPh>
    <phoneticPr fontId="1"/>
  </si>
  <si>
    <t>　不明な事項は「空白」としておき、本人・家族との調整時に追記します。</t>
    <rPh sb="4" eb="6">
      <t>ジコウ</t>
    </rPh>
    <phoneticPr fontId="1"/>
  </si>
  <si>
    <t>　避難先として想定される施設の情報を整理しておきます。</t>
    <rPh sb="15" eb="17">
      <t>ジョウホウ</t>
    </rPh>
    <rPh sb="18" eb="20">
      <t>セイリ</t>
    </rPh>
    <phoneticPr fontId="1"/>
  </si>
  <si>
    <t>※上記の骨子をもとに、各自治体の個別避難計画の様式に、「たたき台」を仮記入します。</t>
    <rPh sb="1" eb="3">
      <t>ジョウキ</t>
    </rPh>
    <rPh sb="4" eb="6">
      <t>コッシ</t>
    </rPh>
    <rPh sb="11" eb="15">
      <t>カクジチタイ</t>
    </rPh>
    <rPh sb="16" eb="18">
      <t>コベツ</t>
    </rPh>
    <rPh sb="18" eb="20">
      <t>ヒナン</t>
    </rPh>
    <rPh sb="20" eb="22">
      <t>ケイカク</t>
    </rPh>
    <rPh sb="23" eb="25">
      <t>ヨウシキ</t>
    </rPh>
    <rPh sb="31" eb="32">
      <t>ダイ</t>
    </rPh>
    <rPh sb="34" eb="37">
      <t>カリキニュウ</t>
    </rPh>
    <phoneticPr fontId="1"/>
  </si>
  <si>
    <t>主担当課</t>
    <rPh sb="0" eb="1">
      <t>シュ</t>
    </rPh>
    <rPh sb="1" eb="4">
      <t>タントウカ</t>
    </rPh>
    <phoneticPr fontId="1"/>
  </si>
  <si>
    <r>
      <t>個別避難計画の作成に向けての同意確認</t>
    </r>
    <r>
      <rPr>
        <sz val="9"/>
        <color theme="1"/>
        <rFont val="Meiryo UI"/>
        <family val="3"/>
        <charset val="128"/>
      </rPr>
      <t>（共有への同意を含む）</t>
    </r>
    <rPh sb="0" eb="6">
      <t>コベツヒナンケイカク</t>
    </rPh>
    <rPh sb="7" eb="9">
      <t>サクセイ</t>
    </rPh>
    <rPh sb="10" eb="11">
      <t>ム</t>
    </rPh>
    <rPh sb="14" eb="18">
      <t>ドウイカクニン</t>
    </rPh>
    <rPh sb="19" eb="21">
      <t>キョウユウ</t>
    </rPh>
    <rPh sb="23" eb="25">
      <t>ドウイ</t>
    </rPh>
    <rPh sb="26" eb="27">
      <t>フク</t>
    </rPh>
    <phoneticPr fontId="1"/>
  </si>
  <si>
    <t>個別避難計画の作成・更新</t>
    <rPh sb="0" eb="6">
      <t>コベツヒナンケイカク</t>
    </rPh>
    <rPh sb="7" eb="9">
      <t>サクセイ</t>
    </rPh>
    <rPh sb="10" eb="12">
      <t>コウシン</t>
    </rPh>
    <phoneticPr fontId="1"/>
  </si>
  <si>
    <t>（２）地域防災計画に定める避難行動要支援者の定義と人数</t>
    <rPh sb="3" eb="9">
      <t>チイキボウサイケイカク</t>
    </rPh>
    <rPh sb="10" eb="11">
      <t>サダ</t>
    </rPh>
    <rPh sb="13" eb="21">
      <t>ヒナンコウドウヨウシエンシャ</t>
    </rPh>
    <rPh sb="22" eb="24">
      <t>テイギ</t>
    </rPh>
    <rPh sb="25" eb="27">
      <t>ニンズウ</t>
    </rPh>
    <phoneticPr fontId="1"/>
  </si>
  <si>
    <t>定義</t>
    <rPh sb="0" eb="2">
      <t>テイギ</t>
    </rPh>
    <phoneticPr fontId="1"/>
  </si>
  <si>
    <t>（３）名簿提供や個別避難計画作成への同意確認状況</t>
    <rPh sb="3" eb="7">
      <t>メイボテイキョウ</t>
    </rPh>
    <rPh sb="8" eb="14">
      <t>コベツヒナンケイカク</t>
    </rPh>
    <rPh sb="14" eb="16">
      <t>サクセイ</t>
    </rPh>
    <rPh sb="18" eb="20">
      <t>ドウイ</t>
    </rPh>
    <rPh sb="20" eb="22">
      <t>カクニン</t>
    </rPh>
    <rPh sb="22" eb="24">
      <t>ジョウキョウ</t>
    </rPh>
    <phoneticPr fontId="1"/>
  </si>
  <si>
    <t>地域等への名簿提供に向けての同意確認者</t>
    <rPh sb="0" eb="2">
      <t>チイキ</t>
    </rPh>
    <rPh sb="2" eb="3">
      <t>トウ</t>
    </rPh>
    <rPh sb="5" eb="7">
      <t>メイボ</t>
    </rPh>
    <rPh sb="7" eb="9">
      <t>テイキョウ</t>
    </rPh>
    <rPh sb="10" eb="11">
      <t>ム</t>
    </rPh>
    <rPh sb="14" eb="16">
      <t>ドウイ</t>
    </rPh>
    <rPh sb="16" eb="18">
      <t>カクニン</t>
    </rPh>
    <rPh sb="18" eb="19">
      <t>シャ</t>
    </rPh>
    <phoneticPr fontId="1"/>
  </si>
  <si>
    <t>個別避難計画の作成に向けての同意確認者</t>
    <rPh sb="0" eb="2">
      <t>コベツ</t>
    </rPh>
    <rPh sb="2" eb="4">
      <t>ヒナン</t>
    </rPh>
    <rPh sb="4" eb="6">
      <t>ケイカク</t>
    </rPh>
    <rPh sb="7" eb="9">
      <t>サクセイ</t>
    </rPh>
    <rPh sb="10" eb="11">
      <t>ム</t>
    </rPh>
    <rPh sb="14" eb="16">
      <t>ドウイ</t>
    </rPh>
    <rPh sb="16" eb="18">
      <t>カクニン</t>
    </rPh>
    <rPh sb="18" eb="19">
      <t>シャ</t>
    </rPh>
    <phoneticPr fontId="1"/>
  </si>
  <si>
    <t>（４）避難行動要支援者名簿の共有状況</t>
    <rPh sb="3" eb="10">
      <t>ヒナンコウドウヨウシエン</t>
    </rPh>
    <rPh sb="10" eb="11">
      <t>シャ</t>
    </rPh>
    <rPh sb="11" eb="13">
      <t>メイボ</t>
    </rPh>
    <rPh sb="14" eb="16">
      <t>キョウユウ</t>
    </rPh>
    <rPh sb="16" eb="18">
      <t>ジョウキョウ</t>
    </rPh>
    <phoneticPr fontId="1"/>
  </si>
  <si>
    <t>避難行動要支援者名簿の共有先</t>
    <rPh sb="0" eb="8">
      <t>ヒナンコウドウヨウシエンシャ</t>
    </rPh>
    <rPh sb="8" eb="10">
      <t>メイボ</t>
    </rPh>
    <rPh sb="11" eb="13">
      <t>キョウユウ</t>
    </rPh>
    <rPh sb="13" eb="14">
      <t>サキ</t>
    </rPh>
    <phoneticPr fontId="1"/>
  </si>
  <si>
    <t>最終提供日</t>
    <rPh sb="0" eb="2">
      <t>サイシュウ</t>
    </rPh>
    <rPh sb="2" eb="5">
      <t>テイキョウビ</t>
    </rPh>
    <phoneticPr fontId="1"/>
  </si>
  <si>
    <t>（５）個別避難計画の作成状況</t>
    <rPh sb="3" eb="9">
      <t>コベツヒナンケイカク</t>
    </rPh>
    <rPh sb="10" eb="12">
      <t>サクセイ</t>
    </rPh>
    <rPh sb="12" eb="14">
      <t>ジョウキョウ</t>
    </rPh>
    <phoneticPr fontId="1"/>
  </si>
  <si>
    <r>
      <t>うち優先対象者</t>
    </r>
    <r>
      <rPr>
        <sz val="9"/>
        <color theme="1"/>
        <rFont val="Meiryo UI"/>
        <family val="3"/>
        <charset val="128"/>
      </rPr>
      <t>（Ｒ7中に作成完了）</t>
    </r>
    <rPh sb="2" eb="7">
      <t>ユウセンタイショウシャ</t>
    </rPh>
    <rPh sb="10" eb="11">
      <t>ナカ</t>
    </rPh>
    <rPh sb="12" eb="14">
      <t>サクセイ</t>
    </rPh>
    <rPh sb="14" eb="16">
      <t>カンリョウ</t>
    </rPh>
    <phoneticPr fontId="1"/>
  </si>
  <si>
    <t>個別避難計画の作成完了者</t>
    <rPh sb="0" eb="2">
      <t>コベツ</t>
    </rPh>
    <rPh sb="2" eb="4">
      <t>ヒナン</t>
    </rPh>
    <rPh sb="4" eb="6">
      <t>ケイカク</t>
    </rPh>
    <rPh sb="7" eb="9">
      <t>サクセイ</t>
    </rPh>
    <rPh sb="9" eb="11">
      <t>カンリョウ</t>
    </rPh>
    <rPh sb="11" eb="12">
      <t>シャ</t>
    </rPh>
    <phoneticPr fontId="1"/>
  </si>
  <si>
    <t>Ｒ3年度まで</t>
    <rPh sb="2" eb="4">
      <t>ネンド</t>
    </rPh>
    <phoneticPr fontId="1"/>
  </si>
  <si>
    <t>Ｒ４年度</t>
    <rPh sb="2" eb="4">
      <t>ネンド</t>
    </rPh>
    <phoneticPr fontId="1"/>
  </si>
  <si>
    <t>Ｒ５年度</t>
    <rPh sb="2" eb="4">
      <t>ネンド</t>
    </rPh>
    <phoneticPr fontId="1"/>
  </si>
  <si>
    <t>Ｒ６年度</t>
    <rPh sb="2" eb="4">
      <t>ネンド</t>
    </rPh>
    <phoneticPr fontId="1"/>
  </si>
  <si>
    <t>Ｒ７年度</t>
    <rPh sb="2" eb="4">
      <t>ネンド</t>
    </rPh>
    <phoneticPr fontId="1"/>
  </si>
  <si>
    <t>（６）個別避難計画の様式</t>
    <rPh sb="3" eb="9">
      <t>コベツヒナンケイカク</t>
    </rPh>
    <rPh sb="10" eb="12">
      <t>ヨウシキ</t>
    </rPh>
    <phoneticPr fontId="1"/>
  </si>
  <si>
    <t>（７）関連計画・ツール等</t>
    <rPh sb="3" eb="5">
      <t>カンレン</t>
    </rPh>
    <rPh sb="5" eb="7">
      <t>ケイカク</t>
    </rPh>
    <rPh sb="11" eb="12">
      <t>トウ</t>
    </rPh>
    <phoneticPr fontId="1"/>
  </si>
  <si>
    <t>避難行動要支援者の避難支援対策に関する手引き（令和４年3月改定）</t>
    <rPh sb="23" eb="25">
      <t>レイワ</t>
    </rPh>
    <rPh sb="26" eb="27">
      <t>ネン</t>
    </rPh>
    <rPh sb="28" eb="29">
      <t>ガツ</t>
    </rPh>
    <rPh sb="29" eb="31">
      <t>カイテイ</t>
    </rPh>
    <phoneticPr fontId="1"/>
  </si>
  <si>
    <t>区分Ｄ（一般）の避難先となる避難施設　　※要配慮者以外の一般市民の避難先も同じ</t>
    <rPh sb="0" eb="2">
      <t>クブン</t>
    </rPh>
    <rPh sb="4" eb="6">
      <t>イッパン</t>
    </rPh>
    <rPh sb="8" eb="11">
      <t>ヒナンサキ</t>
    </rPh>
    <rPh sb="14" eb="16">
      <t>ヒナン</t>
    </rPh>
    <rPh sb="16" eb="18">
      <t>シセツ</t>
    </rPh>
    <rPh sb="21" eb="22">
      <t>ヨウ</t>
    </rPh>
    <rPh sb="22" eb="24">
      <t>ハイリョ</t>
    </rPh>
    <rPh sb="24" eb="25">
      <t>シャ</t>
    </rPh>
    <rPh sb="25" eb="27">
      <t>イガイ</t>
    </rPh>
    <rPh sb="28" eb="30">
      <t>イッパン</t>
    </rPh>
    <rPh sb="30" eb="32">
      <t>シミン</t>
    </rPh>
    <rPh sb="33" eb="36">
      <t>ヒナンサキ</t>
    </rPh>
    <rPh sb="37" eb="38">
      <t>オナ</t>
    </rPh>
    <phoneticPr fontId="1"/>
  </si>
  <si>
    <t>４．選定エリアの対象者を分析する　（福祉担当課が作成）</t>
    <rPh sb="2" eb="4">
      <t>センテイ</t>
    </rPh>
    <rPh sb="8" eb="11">
      <t>タイショウシャ</t>
    </rPh>
    <rPh sb="12" eb="14">
      <t>ブンセキ</t>
    </rPh>
    <rPh sb="18" eb="23">
      <t>フクシタントウカ</t>
    </rPh>
    <rPh sb="24" eb="26">
      <t>サクセイ</t>
    </rPh>
    <phoneticPr fontId="1"/>
  </si>
  <si>
    <t>②移動手段を「仮記入」する　　（福祉担当課が作成、協定先等を把握している防災担当課も協力）</t>
    <rPh sb="1" eb="5">
      <t>イドウシュダン</t>
    </rPh>
    <rPh sb="7" eb="8">
      <t>カリ</t>
    </rPh>
    <rPh sb="8" eb="10">
      <t>キニュウ</t>
    </rPh>
    <rPh sb="25" eb="29">
      <t>キョウテイサキトウ</t>
    </rPh>
    <rPh sb="30" eb="32">
      <t>ハアク</t>
    </rPh>
    <rPh sb="36" eb="41">
      <t>ボウサイタントウカ</t>
    </rPh>
    <rPh sb="42" eb="44">
      <t>キョウリョク</t>
    </rPh>
    <phoneticPr fontId="1"/>
  </si>
  <si>
    <t>③個別避難計画（たたき台）の完成　</t>
    <phoneticPr fontId="1"/>
  </si>
  <si>
    <t>福祉車両の保有台数</t>
    <rPh sb="0" eb="2">
      <t>フクシ</t>
    </rPh>
    <rPh sb="2" eb="4">
      <t>シャリョウ</t>
    </rPh>
    <rPh sb="5" eb="7">
      <t>ホユウ</t>
    </rPh>
    <rPh sb="7" eb="9">
      <t>ダイスウ</t>
    </rPh>
    <phoneticPr fontId="1"/>
  </si>
  <si>
    <t>把握方法</t>
    <rPh sb="0" eb="2">
      <t>ハアク</t>
    </rPh>
    <rPh sb="2" eb="4">
      <t>ホウホウ</t>
    </rPh>
    <phoneticPr fontId="1"/>
  </si>
  <si>
    <t>協定に基づく避難所開設訓練の有無</t>
    <rPh sb="6" eb="11">
      <t>ヒナンショカイセツ</t>
    </rPh>
    <phoneticPr fontId="1"/>
  </si>
  <si>
    <t>協定に基づく移送訓練の有無</t>
    <rPh sb="6" eb="8">
      <t>イソウ</t>
    </rPh>
    <phoneticPr fontId="1"/>
  </si>
  <si>
    <t>※ここでは、早めに避難をすることができるときの、本人・家族の日常の移動手段を踏まえて「移動手段」を設定します。</t>
    <rPh sb="6" eb="7">
      <t>ハヤ</t>
    </rPh>
    <rPh sb="9" eb="11">
      <t>ヒナン</t>
    </rPh>
    <rPh sb="24" eb="26">
      <t>ホンニン</t>
    </rPh>
    <rPh sb="27" eb="29">
      <t>カゾク</t>
    </rPh>
    <rPh sb="30" eb="32">
      <t>ニチジョウ</t>
    </rPh>
    <rPh sb="33" eb="35">
      <t>イドウ</t>
    </rPh>
    <rPh sb="35" eb="37">
      <t>シュダン</t>
    </rPh>
    <rPh sb="38" eb="39">
      <t>フ</t>
    </rPh>
    <rPh sb="43" eb="47">
      <t>イドウシュダン</t>
    </rPh>
    <rPh sb="49" eb="51">
      <t>セッテイ</t>
    </rPh>
    <phoneticPr fontId="1"/>
  </si>
  <si>
    <t>区分Ａ（要医療）の方の対象者の把握方法をメモしておき、引き継げるようにします。</t>
    <rPh sb="0" eb="2">
      <t>クブン</t>
    </rPh>
    <rPh sb="15" eb="17">
      <t>ハアク</t>
    </rPh>
    <rPh sb="27" eb="28">
      <t>ヒ</t>
    </rPh>
    <rPh sb="29" eb="30">
      <t>ツ</t>
    </rPh>
    <phoneticPr fontId="1"/>
  </si>
  <si>
    <t>補足シート②　避難の受け皿の情報整理</t>
    <rPh sb="0" eb="2">
      <t>ホソク</t>
    </rPh>
    <rPh sb="14" eb="18">
      <t>ジョウホウセイリ</t>
    </rPh>
    <phoneticPr fontId="1"/>
  </si>
  <si>
    <t>補足シート①　区分Ａ（要医療）の方の把握方法の整理</t>
    <rPh sb="0" eb="2">
      <t>ホソク</t>
    </rPh>
    <rPh sb="7" eb="9">
      <t>クブン</t>
    </rPh>
    <rPh sb="11" eb="14">
      <t>ヨウイリョウ</t>
    </rPh>
    <rPh sb="16" eb="17">
      <t>カタ</t>
    </rPh>
    <rPh sb="18" eb="22">
      <t>ハアクホウホウ</t>
    </rPh>
    <rPh sb="23" eb="25">
      <t>セイリ</t>
    </rPh>
    <phoneticPr fontId="1"/>
  </si>
  <si>
    <t>５．個別避難計画（たたき台）を作成する　　①避難施設を「仮記入」する　　（福祉担当課が作成　→　防災担当課が安全性を確認）</t>
    <rPh sb="2" eb="4">
      <t>コベツ</t>
    </rPh>
    <rPh sb="4" eb="6">
      <t>ヒナン</t>
    </rPh>
    <rPh sb="6" eb="8">
      <t>ケイカク</t>
    </rPh>
    <rPh sb="12" eb="13">
      <t>ダイ</t>
    </rPh>
    <rPh sb="15" eb="17">
      <t>サクセイ</t>
    </rPh>
    <rPh sb="22" eb="24">
      <t>ヒナン</t>
    </rPh>
    <rPh sb="24" eb="26">
      <t>シセツ</t>
    </rPh>
    <rPh sb="28" eb="31">
      <t>カリキニュウ</t>
    </rPh>
    <rPh sb="48" eb="53">
      <t>ボウサイタントウカ</t>
    </rPh>
    <rPh sb="54" eb="57">
      <t>アンゼンセイ</t>
    </rPh>
    <rPh sb="58" eb="60">
      <t>カクニン</t>
    </rPh>
    <phoneticPr fontId="1"/>
  </si>
  <si>
    <t>②薄緑色のセルに、災害の種類ごとに、区分Ｄ（一般）の避難施設を記入します。</t>
    <rPh sb="1" eb="2">
      <t>ウス</t>
    </rPh>
    <rPh sb="2" eb="4">
      <t>ミドリイロ</t>
    </rPh>
    <rPh sb="4" eb="5">
      <t>ウスイロ</t>
    </rPh>
    <rPh sb="9" eb="11">
      <t>サイガイ</t>
    </rPh>
    <rPh sb="12" eb="14">
      <t>シュルイ</t>
    </rPh>
    <rPh sb="18" eb="20">
      <t>クブン</t>
    </rPh>
    <rPh sb="22" eb="24">
      <t>イッパン</t>
    </rPh>
    <rPh sb="26" eb="28">
      <t>ヒナン</t>
    </rPh>
    <rPh sb="28" eb="30">
      <t>シセツ</t>
    </rPh>
    <rPh sb="31" eb="33">
      <t>キニュウ</t>
    </rPh>
    <phoneticPr fontId="1"/>
  </si>
  <si>
    <t>３．選定エリア避難ビジョンを作る　　（人口や避難行動要支援者の人数は福祉担当課が作成、区分Ｄ（一般）の避難先となる避難施設は防災担当課が作成）</t>
    <rPh sb="2" eb="4">
      <t>センテイ</t>
    </rPh>
    <rPh sb="7" eb="9">
      <t>ヒナン</t>
    </rPh>
    <rPh sb="14" eb="15">
      <t>ツク</t>
    </rPh>
    <rPh sb="19" eb="21">
      <t>ジンコウ</t>
    </rPh>
    <rPh sb="22" eb="30">
      <t>ヒナンコウドウヨウシエンシャ</t>
    </rPh>
    <rPh sb="31" eb="33">
      <t>ニンズウ</t>
    </rPh>
    <rPh sb="34" eb="39">
      <t>フクシタントウカ</t>
    </rPh>
    <rPh sb="40" eb="42">
      <t>サクセイ</t>
    </rPh>
    <phoneticPr fontId="1"/>
  </si>
  <si>
    <t>取組の枠組みや体制、状況を共有する</t>
    <rPh sb="0" eb="1">
      <t>ト</t>
    </rPh>
    <rPh sb="1" eb="2">
      <t>ク</t>
    </rPh>
    <rPh sb="3" eb="5">
      <t>ワクグ</t>
    </rPh>
    <rPh sb="7" eb="9">
      <t>タイセイ</t>
    </rPh>
    <rPh sb="10" eb="12">
      <t>ジョウキョウ</t>
    </rPh>
    <rPh sb="13" eb="15">
      <t>キョウユウ</t>
    </rPh>
    <phoneticPr fontId="1"/>
  </si>
  <si>
    <t>精神障がい者</t>
    <rPh sb="0" eb="2">
      <t>セイシン</t>
    </rPh>
    <rPh sb="2" eb="3">
      <t>ショウ</t>
    </rPh>
    <rPh sb="5" eb="6">
      <t>シャ</t>
    </rPh>
    <phoneticPr fontId="1"/>
  </si>
  <si>
    <t>２．災害の種類ごとに避難先が設定されているか。</t>
    <phoneticPr fontId="1"/>
  </si>
  <si>
    <t>３．記載されている避難先の安全を行政が確認しているか。</t>
    <phoneticPr fontId="1"/>
  </si>
  <si>
    <t>４．避難先施設のタイプは本人の身体状況に応じた適切なタイプが選択されているか。</t>
    <phoneticPr fontId="1"/>
  </si>
  <si>
    <t>５．避難先までの移動手段が明記されているか。（家族の運転、施設送迎車など）</t>
    <phoneticPr fontId="1"/>
  </si>
  <si>
    <t>６．特定の方に支援の負担が偏っていないか。</t>
    <phoneticPr fontId="1"/>
  </si>
  <si>
    <t>７．いつ避難をするのかのタイミングが明記されているか。（警戒情報３の発令など）</t>
    <phoneticPr fontId="1"/>
  </si>
  <si>
    <t>１．災害対策基本法で定められている必須項目の記載欄が設けられているか。</t>
    <rPh sb="2" eb="9">
      <t>サイガイタイサクキホンホウ</t>
    </rPh>
    <rPh sb="10" eb="11">
      <t>サダ</t>
    </rPh>
    <rPh sb="17" eb="21">
      <t>ヒッスコウモク</t>
    </rPh>
    <rPh sb="22" eb="25">
      <t>キサイラン</t>
    </rPh>
    <rPh sb="26" eb="27">
      <t>モウ</t>
    </rPh>
    <phoneticPr fontId="1"/>
  </si>
  <si>
    <t>（災害対策基本法で定められている必須項目）</t>
    <phoneticPr fontId="1"/>
  </si>
  <si>
    <t>　氏名、生年月日、性別、住所又は居所、電話番号その他の連絡先、避難支援等を必要とする事由</t>
    <rPh sb="1" eb="3">
      <t>シメイ</t>
    </rPh>
    <rPh sb="4" eb="8">
      <t>セイネンガッピ</t>
    </rPh>
    <rPh sb="9" eb="11">
      <t>セイベツ</t>
    </rPh>
    <rPh sb="12" eb="14">
      <t>ジュウショ</t>
    </rPh>
    <rPh sb="14" eb="15">
      <t>マタ</t>
    </rPh>
    <rPh sb="16" eb="18">
      <t>キョショ</t>
    </rPh>
    <phoneticPr fontId="1"/>
  </si>
  <si>
    <t>　避難支援等実施者の氏名又は名称、住所又は居所及び電話番号その他の連絡先</t>
    <phoneticPr fontId="1"/>
  </si>
  <si>
    <t>　避難施設その他の避難場所及び避難路その他の避難経路に関する事項</t>
    <phoneticPr fontId="1"/>
  </si>
  <si>
    <t>　避難支援等の実施に関し市町村長が必要と認める事項</t>
    <phoneticPr fontId="1"/>
  </si>
  <si>
    <t>※３　火山災害、原子力災害など（適宜記入します）</t>
    <rPh sb="3" eb="7">
      <t>カザンサイガイ</t>
    </rPh>
    <rPh sb="8" eb="11">
      <t>ゲンシリョク</t>
    </rPh>
    <rPh sb="11" eb="13">
      <t>サイガイ</t>
    </rPh>
    <rPh sb="16" eb="18">
      <t>テキギ</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</si>
</sst>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General&quot;人&quot;"/>
    <numFmt numFmtId="177" formatCode="General\ \ &quot;人&quot;"/>
    <numFmt numFmtId="178" formatCode="#,##0&quot;人&quot;"/>
    <numFmt numFmtId="179" formatCode="0.0%"/>
    <numFmt numFmtId="180" formatCode="#,##0&quot;件&quot;"/>
  </numFmts>
  <fonts count="14"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theme="1"/>
      <name val="Meiryo UI"/>
      <family val="3"/>
      <charset val="128"/>
    </font>
    <font>
      <sz val="11"/>
      <color rgb="FF000000"/>
      <name val="Meiryo UI"/>
      <family val="3"/>
      <charset val="128"/>
    </font>
    <font>
      <vertAlign val="superscript"/>
      <sz val="11"/>
      <color rgb="FF000000"/>
      <name val="Meiryo UI"/>
      <family val="3"/>
      <charset val="128"/>
    </font>
    <font>
      <sz val="11"/>
      <color rgb="FFFF0000"/>
      <name val="Meiryo UI"/>
      <family val="3"/>
      <charset val="128"/>
    </font>
    <font>
      <sz val="11"/>
      <color theme="1"/>
      <name val="游ゴシック"/>
      <family val="2"/>
      <charset val="128"/>
      <scheme val="minor"/>
    </font>
    <font>
      <sz val="12"/>
      <color theme="1"/>
      <name val="Meiryo UI"/>
      <family val="3"/>
      <charset val="128"/>
    </font>
    <font>
      <u/>
      <sz val="11"/>
      <color theme="10"/>
      <name val="游ゴシック"/>
      <family val="2"/>
      <charset val="128"/>
      <scheme val="minor"/>
    </font>
    <font>
      <sz val="11"/>
      <color theme="4" tint="0.79998168889431442"/>
      <name val="Meiryo UI"/>
      <family val="3"/>
      <charset val="128"/>
    </font>
    <font>
      <sz val="9"/>
      <color theme="1"/>
      <name val="Meiryo UI"/>
      <family val="3"/>
      <charset val="128"/>
    </font>
    <font>
      <sz val="8"/>
      <color theme="1"/>
      <name val="Meiryo UI"/>
      <family val="3"/>
      <charset val="128"/>
    </font>
    <font>
      <sz val="10"/>
      <color theme="1"/>
      <name val="Meiryo UI"/>
      <family val="3"/>
      <charset val="128"/>
    </font>
  </fonts>
  <fills count="1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rgb="FFBDD6EE"/>
        <bgColor indexed="64"/>
      </patternFill>
    </fill>
    <fill>
      <patternFill patternType="solid">
        <fgColor rgb="FFDEEAF6"/>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bottom/>
      <diagonal/>
    </border>
    <border>
      <left style="double">
        <color indexed="64"/>
      </left>
      <right/>
      <top style="thin">
        <color indexed="64"/>
      </top>
      <bottom/>
      <diagonal/>
    </border>
    <border>
      <left/>
      <right/>
      <top style="thin">
        <color indexed="64"/>
      </top>
      <bottom style="thin">
        <color indexed="64"/>
      </bottom>
      <diagonal/>
    </border>
    <border>
      <left/>
      <right style="double">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double">
        <color theme="1"/>
      </right>
      <top/>
      <bottom style="thin">
        <color theme="1"/>
      </bottom>
      <diagonal/>
    </border>
    <border>
      <left style="thin">
        <color theme="1"/>
      </left>
      <right/>
      <top style="thin">
        <color theme="1"/>
      </top>
      <bottom/>
      <diagonal/>
    </border>
    <border>
      <left style="thin">
        <color theme="1"/>
      </left>
      <right style="thin">
        <color theme="1"/>
      </right>
      <top/>
      <bottom/>
      <diagonal/>
    </border>
    <border>
      <left style="thin">
        <color theme="1"/>
      </left>
      <right/>
      <top/>
      <bottom/>
      <diagonal/>
    </border>
    <border>
      <left style="thin">
        <color theme="1"/>
      </left>
      <right style="double">
        <color theme="1"/>
      </right>
      <top style="thin">
        <color theme="1"/>
      </top>
      <bottom/>
      <diagonal/>
    </border>
    <border>
      <left/>
      <right style="thin">
        <color theme="1"/>
      </right>
      <top style="thin">
        <color theme="1"/>
      </top>
      <bottom/>
      <diagonal/>
    </border>
    <border>
      <left style="thin">
        <color theme="1"/>
      </left>
      <right style="thin">
        <color indexed="64"/>
      </right>
      <top/>
      <bottom style="thin">
        <color theme="1"/>
      </bottom>
      <diagonal/>
    </border>
    <border>
      <left style="thin">
        <color theme="1"/>
      </left>
      <right style="thin">
        <color indexed="64"/>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theme="1"/>
      </right>
      <top/>
      <bottom/>
      <diagonal/>
    </border>
    <border>
      <left style="thin">
        <color theme="1"/>
      </left>
      <right style="thin">
        <color theme="1"/>
      </right>
      <top style="thin">
        <color theme="1"/>
      </top>
      <bottom style="double">
        <color theme="1"/>
      </bottom>
      <diagonal/>
    </border>
    <border>
      <left style="thin">
        <color theme="1"/>
      </left>
      <right/>
      <top style="thin">
        <color theme="1"/>
      </top>
      <bottom style="double">
        <color theme="1"/>
      </bottom>
      <diagonal/>
    </border>
    <border>
      <left/>
      <right style="thin">
        <color theme="1"/>
      </right>
      <top style="thin">
        <color theme="1"/>
      </top>
      <bottom style="double">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style="thin">
        <color indexed="64"/>
      </top>
      <bottom style="thin">
        <color theme="1"/>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theme="1"/>
      </left>
      <right/>
      <top style="double">
        <color theme="1"/>
      </top>
      <bottom style="thin">
        <color indexed="64"/>
      </bottom>
      <diagonal/>
    </border>
    <border>
      <left/>
      <right style="thin">
        <color theme="1"/>
      </right>
      <top style="double">
        <color theme="1"/>
      </top>
      <bottom style="thin">
        <color indexed="64"/>
      </bottom>
      <diagonal/>
    </border>
  </borders>
  <cellStyleXfs count="3">
    <xf numFmtId="0" fontId="0" fillId="0" borderId="0">
      <alignment vertical="center"/>
    </xf>
    <xf numFmtId="9" fontId="7" fillId="0" borderId="0" applyFont="0" applyFill="0" applyBorder="0" applyAlignment="0" applyProtection="0">
      <alignment vertical="center"/>
    </xf>
    <xf numFmtId="0" fontId="9" fillId="0" borderId="0" applyNumberFormat="0" applyFill="0" applyBorder="0" applyAlignment="0" applyProtection="0">
      <alignment vertical="center"/>
    </xf>
  </cellStyleXfs>
  <cellXfs count="261">
    <xf numFmtId="0" fontId="0" fillId="0" borderId="0" xfId="0">
      <alignment vertical="center"/>
    </xf>
    <xf numFmtId="0" fontId="2" fillId="0" borderId="0" xfId="0" applyFont="1" applyAlignment="1">
      <alignment horizontal="justify" vertical="center"/>
    </xf>
    <xf numFmtId="0" fontId="3" fillId="0" borderId="0" xfId="0" applyFont="1" applyAlignment="1">
      <alignment horizontal="justify" vertical="center"/>
    </xf>
    <xf numFmtId="0" fontId="2" fillId="0" borderId="0" xfId="0" applyFont="1">
      <alignment vertical="center"/>
    </xf>
    <xf numFmtId="0" fontId="2" fillId="0" borderId="14" xfId="0" applyFont="1" applyFill="1" applyBorder="1">
      <alignment vertical="center"/>
    </xf>
    <xf numFmtId="0" fontId="2" fillId="0" borderId="15" xfId="0" applyFont="1" applyFill="1" applyBorder="1">
      <alignment vertical="center"/>
    </xf>
    <xf numFmtId="0" fontId="2" fillId="0" borderId="14" xfId="0" applyFont="1" applyBorder="1">
      <alignment vertical="center"/>
    </xf>
    <xf numFmtId="0" fontId="2" fillId="0" borderId="15" xfId="0" applyFont="1" applyBorder="1">
      <alignment vertical="center"/>
    </xf>
    <xf numFmtId="0" fontId="2" fillId="0" borderId="16" xfId="0" applyFont="1" applyBorder="1">
      <alignment vertical="center"/>
    </xf>
    <xf numFmtId="0" fontId="2" fillId="2" borderId="3" xfId="0" applyFont="1" applyFill="1" applyBorder="1" applyAlignment="1">
      <alignment horizontal="centerContinuous" vertical="center"/>
    </xf>
    <xf numFmtId="0" fontId="2" fillId="2" borderId="7" xfId="0" applyFont="1" applyFill="1" applyBorder="1" applyAlignment="1">
      <alignment horizontal="centerContinuous" vertical="center"/>
    </xf>
    <xf numFmtId="0" fontId="2" fillId="2" borderId="1" xfId="0" applyFont="1" applyFill="1" applyBorder="1" applyAlignment="1">
      <alignment horizontal="center" vertical="center"/>
    </xf>
    <xf numFmtId="0" fontId="2" fillId="2" borderId="7" xfId="0" applyFont="1" applyFill="1" applyBorder="1" applyAlignment="1">
      <alignment horizontal="centerContinuous" vertical="distributed"/>
    </xf>
    <xf numFmtId="0" fontId="2" fillId="2" borderId="2" xfId="0" applyFont="1" applyFill="1" applyBorder="1" applyAlignment="1">
      <alignment horizontal="centerContinuous" vertical="distributed"/>
    </xf>
    <xf numFmtId="0" fontId="2" fillId="2" borderId="1" xfId="0" applyFont="1" applyFill="1" applyBorder="1" applyAlignment="1">
      <alignment horizontal="centerContinuous" vertical="center"/>
    </xf>
    <xf numFmtId="0" fontId="2" fillId="4" borderId="3" xfId="0" applyFont="1" applyFill="1" applyBorder="1" applyAlignment="1">
      <alignment horizontal="centerContinuous" vertical="center"/>
    </xf>
    <xf numFmtId="0" fontId="2" fillId="4" borderId="20" xfId="0" applyFont="1" applyFill="1" applyBorder="1" applyAlignment="1">
      <alignment horizontal="centerContinuous" vertical="center"/>
    </xf>
    <xf numFmtId="0" fontId="2" fillId="4" borderId="18" xfId="0" applyFont="1" applyFill="1" applyBorder="1">
      <alignment vertical="center"/>
    </xf>
    <xf numFmtId="0" fontId="2" fillId="4" borderId="10" xfId="0" applyFont="1" applyFill="1" applyBorder="1">
      <alignment vertical="center"/>
    </xf>
    <xf numFmtId="0" fontId="2" fillId="4" borderId="5" xfId="0" applyFont="1" applyFill="1" applyBorder="1" applyAlignment="1">
      <alignment horizontal="centerContinuous" vertical="justify"/>
    </xf>
    <xf numFmtId="0" fontId="2" fillId="4" borderId="6" xfId="0" applyFont="1" applyFill="1" applyBorder="1" applyAlignment="1">
      <alignment horizontal="centerContinuous" vertical="justify"/>
    </xf>
    <xf numFmtId="0" fontId="2" fillId="4" borderId="17" xfId="0" applyFont="1" applyFill="1" applyBorder="1" applyAlignment="1">
      <alignment horizontal="center" vertical="center"/>
    </xf>
    <xf numFmtId="0" fontId="2" fillId="4" borderId="11" xfId="0" applyFont="1" applyFill="1" applyBorder="1" applyAlignment="1">
      <alignment horizontal="center" vertical="center"/>
    </xf>
    <xf numFmtId="0" fontId="2" fillId="2" borderId="1" xfId="0" applyFont="1" applyFill="1" applyBorder="1" applyAlignment="1">
      <alignment vertical="center" wrapText="1"/>
    </xf>
    <xf numFmtId="0" fontId="2" fillId="4" borderId="1" xfId="0" applyFont="1" applyFill="1" applyBorder="1" applyAlignment="1">
      <alignment horizontal="center" vertical="center"/>
    </xf>
    <xf numFmtId="0" fontId="2" fillId="4" borderId="12" xfId="0" applyFont="1" applyFill="1" applyBorder="1" applyAlignment="1">
      <alignment horizontal="center" vertical="center"/>
    </xf>
    <xf numFmtId="0" fontId="2" fillId="3" borderId="10" xfId="0" applyFont="1" applyFill="1" applyBorder="1">
      <alignment vertical="center"/>
    </xf>
    <xf numFmtId="0" fontId="2" fillId="0" borderId="1" xfId="0" applyFont="1" applyBorder="1">
      <alignment vertical="center"/>
    </xf>
    <xf numFmtId="0" fontId="2" fillId="0" borderId="13" xfId="0" applyFont="1" applyBorder="1" applyAlignment="1">
      <alignment horizontal="center" vertical="center"/>
    </xf>
    <xf numFmtId="0" fontId="2" fillId="3" borderId="11" xfId="0" applyFont="1" applyFill="1" applyBorder="1">
      <alignment vertical="center"/>
    </xf>
    <xf numFmtId="0" fontId="2" fillId="3" borderId="12" xfId="0" applyFont="1" applyFill="1" applyBorder="1">
      <alignment vertical="center"/>
    </xf>
    <xf numFmtId="0" fontId="2" fillId="4" borderId="12" xfId="0" applyFont="1" applyFill="1" applyBorder="1">
      <alignment vertical="center"/>
    </xf>
    <xf numFmtId="0" fontId="2" fillId="0" borderId="1" xfId="0" applyFont="1" applyBorder="1" applyAlignment="1">
      <alignment horizontal="left" vertical="center"/>
    </xf>
    <xf numFmtId="176" fontId="2" fillId="0" borderId="1" xfId="0" applyNumberFormat="1" applyFont="1" applyBorder="1">
      <alignment vertical="center"/>
    </xf>
    <xf numFmtId="0" fontId="2" fillId="0" borderId="12" xfId="0" applyFont="1" applyBorder="1" applyAlignment="1">
      <alignment horizontal="center" vertical="center"/>
    </xf>
    <xf numFmtId="176" fontId="2" fillId="0" borderId="12" xfId="0" applyNumberFormat="1" applyFont="1" applyBorder="1">
      <alignment vertical="center"/>
    </xf>
    <xf numFmtId="0" fontId="2" fillId="7" borderId="10" xfId="0" applyFont="1" applyFill="1" applyBorder="1" applyAlignment="1">
      <alignment horizontal="center" vertical="center"/>
    </xf>
    <xf numFmtId="0" fontId="2" fillId="7" borderId="12" xfId="0" applyFont="1" applyFill="1" applyBorder="1">
      <alignment vertical="center"/>
    </xf>
    <xf numFmtId="0" fontId="2" fillId="7" borderId="10" xfId="0" applyFont="1" applyFill="1" applyBorder="1" applyAlignment="1">
      <alignment horizontal="centerContinuous" vertical="center"/>
    </xf>
    <xf numFmtId="0" fontId="2" fillId="2" borderId="1" xfId="0" applyFont="1" applyFill="1" applyBorder="1">
      <alignment vertical="center"/>
    </xf>
    <xf numFmtId="0" fontId="2" fillId="4" borderId="1" xfId="0" applyFont="1" applyFill="1" applyBorder="1" applyAlignment="1">
      <alignment horizontal="centerContinuous" vertical="center"/>
    </xf>
    <xf numFmtId="0" fontId="2" fillId="4" borderId="1" xfId="0" applyFont="1" applyFill="1" applyBorder="1">
      <alignment vertical="center"/>
    </xf>
    <xf numFmtId="0" fontId="2" fillId="4" borderId="10"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2" xfId="0" applyFont="1" applyFill="1" applyBorder="1">
      <alignment vertical="center"/>
    </xf>
    <xf numFmtId="0" fontId="2" fillId="5" borderId="10" xfId="0" applyFont="1" applyFill="1" applyBorder="1" applyAlignment="1">
      <alignment horizontal="center" vertical="center"/>
    </xf>
    <xf numFmtId="0" fontId="2" fillId="5" borderId="12" xfId="0" applyFont="1" applyFill="1" applyBorder="1">
      <alignment vertical="center"/>
    </xf>
    <xf numFmtId="0" fontId="2" fillId="0" borderId="16" xfId="0" applyFont="1" applyFill="1" applyBorder="1">
      <alignment vertical="center"/>
    </xf>
    <xf numFmtId="0" fontId="2" fillId="0" borderId="15" xfId="0" applyFont="1" applyFill="1" applyBorder="1" applyAlignment="1">
      <alignment horizontal="right" vertical="center"/>
    </xf>
    <xf numFmtId="0" fontId="4" fillId="10" borderId="1" xfId="0" applyFont="1" applyFill="1" applyBorder="1" applyAlignment="1">
      <alignment horizontal="justify" vertical="center" wrapText="1"/>
    </xf>
    <xf numFmtId="0" fontId="4" fillId="10" borderId="1" xfId="0" applyFont="1" applyFill="1" applyBorder="1" applyAlignment="1">
      <alignment horizontal="center" vertical="center" wrapText="1"/>
    </xf>
    <xf numFmtId="0" fontId="4" fillId="11" borderId="1" xfId="0" applyFont="1" applyFill="1" applyBorder="1" applyAlignment="1">
      <alignment horizontal="justify" vertical="center" wrapText="1"/>
    </xf>
    <xf numFmtId="0" fontId="2" fillId="10" borderId="1" xfId="0" applyFont="1" applyFill="1" applyBorder="1" applyAlignment="1">
      <alignment horizontal="justify" vertical="center" wrapText="1"/>
    </xf>
    <xf numFmtId="0" fontId="0" fillId="11" borderId="12" xfId="0" applyFill="1" applyBorder="1" applyAlignment="1">
      <alignment vertical="top" wrapText="1"/>
    </xf>
    <xf numFmtId="0" fontId="4" fillId="11" borderId="10" xfId="0" applyFont="1" applyFill="1" applyBorder="1" applyAlignment="1">
      <alignment horizontal="justify" vertical="center" wrapText="1"/>
    </xf>
    <xf numFmtId="0" fontId="0" fillId="11" borderId="11" xfId="0" applyFill="1" applyBorder="1" applyAlignment="1">
      <alignment vertical="top" wrapText="1"/>
    </xf>
    <xf numFmtId="0" fontId="6"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2" fillId="4" borderId="8" xfId="0" applyFont="1" applyFill="1" applyBorder="1" applyAlignment="1">
      <alignment horizontal="centerContinuous" vertical="center"/>
    </xf>
    <xf numFmtId="0" fontId="2" fillId="4" borderId="9" xfId="0" applyFont="1" applyFill="1" applyBorder="1" applyAlignment="1">
      <alignment horizontal="centerContinuous" vertical="center"/>
    </xf>
    <xf numFmtId="0" fontId="2" fillId="0" borderId="1" xfId="0" applyFont="1" applyFill="1" applyBorder="1">
      <alignment vertical="center"/>
    </xf>
    <xf numFmtId="0" fontId="2" fillId="2" borderId="12" xfId="0" applyFont="1" applyFill="1" applyBorder="1" applyAlignment="1">
      <alignment horizontal="centerContinuous" vertical="justify"/>
    </xf>
    <xf numFmtId="0" fontId="2" fillId="6" borderId="1" xfId="0" applyFont="1" applyFill="1" applyBorder="1" applyAlignment="1">
      <alignment horizontal="center" vertical="center"/>
    </xf>
    <xf numFmtId="0" fontId="2" fillId="6" borderId="1" xfId="0" applyFont="1" applyFill="1" applyBorder="1" applyAlignment="1">
      <alignment horizontal="left" vertical="center"/>
    </xf>
    <xf numFmtId="0" fontId="2" fillId="6" borderId="1" xfId="0" applyFont="1" applyFill="1" applyBorder="1">
      <alignment vertical="center"/>
    </xf>
    <xf numFmtId="0" fontId="2" fillId="0" borderId="28" xfId="0" applyFont="1" applyBorder="1">
      <alignment vertical="center"/>
    </xf>
    <xf numFmtId="0" fontId="2" fillId="0" borderId="29" xfId="0" applyFont="1" applyBorder="1">
      <alignment vertical="center"/>
    </xf>
    <xf numFmtId="0" fontId="2" fillId="0" borderId="0" xfId="0" applyFont="1" applyFill="1" applyBorder="1" applyAlignment="1">
      <alignment horizontal="left" vertical="center"/>
    </xf>
    <xf numFmtId="0" fontId="2" fillId="4" borderId="17" xfId="0" applyFont="1" applyFill="1" applyBorder="1" applyAlignment="1">
      <alignment vertical="center" wrapText="1"/>
    </xf>
    <xf numFmtId="0" fontId="2" fillId="4" borderId="11" xfId="0" applyFont="1" applyFill="1" applyBorder="1" applyAlignment="1">
      <alignment vertical="center" wrapText="1"/>
    </xf>
    <xf numFmtId="0" fontId="2" fillId="4" borderId="26" xfId="0" applyFont="1" applyFill="1" applyBorder="1" applyAlignment="1">
      <alignment horizontal="centerContinuous" vertical="center"/>
    </xf>
    <xf numFmtId="0" fontId="2" fillId="4" borderId="4" xfId="0" applyFont="1" applyFill="1" applyBorder="1" applyAlignment="1">
      <alignment horizontal="centerContinuous" vertical="center"/>
    </xf>
    <xf numFmtId="0" fontId="2" fillId="2" borderId="30" xfId="0" applyFont="1" applyFill="1" applyBorder="1" applyAlignment="1">
      <alignment horizontal="centerContinuous" vertical="center"/>
    </xf>
    <xf numFmtId="0" fontId="2" fillId="4" borderId="11" xfId="0" applyFont="1" applyFill="1" applyBorder="1" applyAlignment="1">
      <alignment horizontal="centerContinuous" vertical="center" wrapText="1"/>
    </xf>
    <xf numFmtId="0" fontId="2" fillId="2" borderId="6" xfId="0" applyFont="1" applyFill="1" applyBorder="1" applyAlignment="1">
      <alignment horizontal="centerContinuous" vertical="justify"/>
    </xf>
    <xf numFmtId="0" fontId="2" fillId="9" borderId="1" xfId="0" applyFont="1" applyFill="1" applyBorder="1" applyAlignment="1">
      <alignment horizontal="center" vertical="center" wrapText="1"/>
    </xf>
    <xf numFmtId="0" fontId="2" fillId="2" borderId="31" xfId="0" applyFont="1" applyFill="1" applyBorder="1" applyAlignment="1">
      <alignment horizontal="centerContinuous" vertical="center"/>
    </xf>
    <xf numFmtId="0" fontId="2" fillId="6" borderId="2" xfId="0" applyFont="1" applyFill="1" applyBorder="1" applyAlignment="1">
      <alignment horizontal="center" vertical="center"/>
    </xf>
    <xf numFmtId="0" fontId="2" fillId="6" borderId="2" xfId="0" applyFont="1" applyFill="1" applyBorder="1" applyAlignment="1">
      <alignment horizontal="left" vertical="center"/>
    </xf>
    <xf numFmtId="0" fontId="2" fillId="0" borderId="1" xfId="0" applyFont="1" applyFill="1" applyBorder="1" applyAlignment="1">
      <alignment horizontal="left" vertical="center"/>
    </xf>
    <xf numFmtId="0" fontId="2" fillId="12" borderId="2" xfId="0" applyFont="1" applyFill="1" applyBorder="1" applyAlignment="1">
      <alignment vertical="center" wrapText="1"/>
    </xf>
    <xf numFmtId="0" fontId="2" fillId="12" borderId="1" xfId="0" applyFont="1" applyFill="1" applyBorder="1" applyAlignment="1">
      <alignment horizontal="left" vertical="center"/>
    </xf>
    <xf numFmtId="0" fontId="2" fillId="0" borderId="0" xfId="0" applyFont="1" applyBorder="1" applyAlignment="1">
      <alignment horizontal="left" vertical="center"/>
    </xf>
    <xf numFmtId="0" fontId="2" fillId="9" borderId="3" xfId="0" applyFont="1" applyFill="1" applyBorder="1" applyAlignment="1">
      <alignment horizontal="centerContinuous" vertical="center"/>
    </xf>
    <xf numFmtId="0" fontId="2" fillId="9" borderId="26" xfId="0" applyFont="1" applyFill="1" applyBorder="1" applyAlignment="1">
      <alignment horizontal="centerContinuous" vertical="center"/>
    </xf>
    <xf numFmtId="0" fontId="2" fillId="9" borderId="4" xfId="0" applyFont="1" applyFill="1" applyBorder="1" applyAlignment="1">
      <alignment horizontal="centerContinuous" vertical="center"/>
    </xf>
    <xf numFmtId="0" fontId="2" fillId="3" borderId="32" xfId="0" applyFont="1" applyFill="1" applyBorder="1">
      <alignment vertical="center"/>
    </xf>
    <xf numFmtId="0" fontId="2" fillId="2" borderId="38" xfId="0" applyFont="1" applyFill="1" applyBorder="1" applyAlignment="1">
      <alignment horizontal="center" vertical="center"/>
    </xf>
    <xf numFmtId="0" fontId="2" fillId="2" borderId="40" xfId="0" applyFont="1" applyFill="1" applyBorder="1" applyAlignment="1">
      <alignment horizontal="center" vertical="top"/>
    </xf>
    <xf numFmtId="0" fontId="2" fillId="2" borderId="43" xfId="0" applyFont="1" applyFill="1" applyBorder="1" applyAlignment="1">
      <alignment horizontal="center" vertical="top"/>
    </xf>
    <xf numFmtId="0" fontId="2" fillId="12" borderId="10" xfId="0" applyFont="1" applyFill="1" applyBorder="1" applyAlignment="1">
      <alignment horizontal="left" vertical="center"/>
    </xf>
    <xf numFmtId="0" fontId="2" fillId="13" borderId="1" xfId="0" applyFont="1" applyFill="1" applyBorder="1" applyAlignment="1">
      <alignment horizontal="left" vertical="center"/>
    </xf>
    <xf numFmtId="0" fontId="2" fillId="13" borderId="30" xfId="0" applyFont="1" applyFill="1" applyBorder="1">
      <alignment vertical="center"/>
    </xf>
    <xf numFmtId="0" fontId="2" fillId="3" borderId="30" xfId="0" applyFont="1" applyFill="1" applyBorder="1">
      <alignment vertical="center"/>
    </xf>
    <xf numFmtId="0" fontId="2" fillId="0" borderId="27" xfId="0" applyFont="1" applyBorder="1" applyAlignment="1">
      <alignment horizontal="left" vertical="center"/>
    </xf>
    <xf numFmtId="0" fontId="2" fillId="4" borderId="3" xfId="0" applyFont="1" applyFill="1" applyBorder="1">
      <alignment vertical="center"/>
    </xf>
    <xf numFmtId="0" fontId="2" fillId="4" borderId="8" xfId="0" applyFont="1" applyFill="1" applyBorder="1" applyAlignment="1">
      <alignment vertical="center" wrapText="1"/>
    </xf>
    <xf numFmtId="0" fontId="4" fillId="0" borderId="10" xfId="0" applyFont="1" applyFill="1" applyBorder="1" applyAlignment="1">
      <alignment horizontal="center" vertical="center" wrapText="1"/>
    </xf>
    <xf numFmtId="0" fontId="2" fillId="7" borderId="1" xfId="0" applyFont="1" applyFill="1" applyBorder="1" applyAlignment="1">
      <alignment horizontal="center" vertical="center"/>
    </xf>
    <xf numFmtId="0" fontId="8" fillId="0" borderId="0" xfId="0" applyFont="1">
      <alignment vertical="center"/>
    </xf>
    <xf numFmtId="0" fontId="2" fillId="0" borderId="30" xfId="0" applyFont="1" applyBorder="1">
      <alignment vertical="center"/>
    </xf>
    <xf numFmtId="0" fontId="2" fillId="2" borderId="30" xfId="0" applyFont="1" applyFill="1" applyBorder="1">
      <alignment vertical="center"/>
    </xf>
    <xf numFmtId="0" fontId="2" fillId="3" borderId="33" xfId="0" applyFont="1" applyFill="1" applyBorder="1">
      <alignment vertical="center"/>
    </xf>
    <xf numFmtId="0" fontId="2" fillId="3" borderId="52" xfId="0" applyFont="1" applyFill="1" applyBorder="1">
      <alignment vertical="center"/>
    </xf>
    <xf numFmtId="178" fontId="2" fillId="0" borderId="30" xfId="0" applyNumberFormat="1" applyFont="1" applyBorder="1">
      <alignment vertical="center"/>
    </xf>
    <xf numFmtId="178" fontId="2" fillId="0" borderId="52" xfId="0" applyNumberFormat="1" applyFont="1" applyBorder="1">
      <alignment vertical="center"/>
    </xf>
    <xf numFmtId="178" fontId="2" fillId="0" borderId="33" xfId="0" applyNumberFormat="1" applyFont="1" applyBorder="1">
      <alignment vertical="center"/>
    </xf>
    <xf numFmtId="179" fontId="2" fillId="0" borderId="30" xfId="1" applyNumberFormat="1" applyFont="1" applyBorder="1">
      <alignment vertical="center"/>
    </xf>
    <xf numFmtId="0" fontId="2" fillId="0" borderId="34" xfId="0" applyFont="1" applyBorder="1">
      <alignment vertical="center"/>
    </xf>
    <xf numFmtId="0" fontId="2" fillId="0" borderId="31" xfId="0" applyFont="1" applyBorder="1">
      <alignment vertical="center"/>
    </xf>
    <xf numFmtId="0" fontId="2" fillId="0" borderId="45" xfId="0" applyFont="1" applyBorder="1">
      <alignment vertical="center"/>
    </xf>
    <xf numFmtId="0" fontId="2" fillId="2" borderId="34" xfId="0" applyFont="1" applyFill="1" applyBorder="1">
      <alignment vertical="center"/>
    </xf>
    <xf numFmtId="0" fontId="2" fillId="2" borderId="45" xfId="0" applyFont="1" applyFill="1" applyBorder="1">
      <alignment vertical="center"/>
    </xf>
    <xf numFmtId="0" fontId="2" fillId="2" borderId="31" xfId="0" applyFont="1" applyFill="1" applyBorder="1">
      <alignment vertical="center"/>
    </xf>
    <xf numFmtId="0" fontId="2" fillId="3" borderId="34" xfId="0" applyFont="1" applyFill="1" applyBorder="1">
      <alignment vertical="center"/>
    </xf>
    <xf numFmtId="0" fontId="2" fillId="3" borderId="45" xfId="0" applyFont="1" applyFill="1" applyBorder="1">
      <alignment vertical="center"/>
    </xf>
    <xf numFmtId="0" fontId="2" fillId="3" borderId="31" xfId="0" applyFont="1" applyFill="1" applyBorder="1">
      <alignment vertical="center"/>
    </xf>
    <xf numFmtId="0" fontId="2" fillId="3" borderId="39" xfId="0" applyFont="1" applyFill="1" applyBorder="1">
      <alignment vertical="center"/>
    </xf>
    <xf numFmtId="0" fontId="2" fillId="3" borderId="53" xfId="0" applyFont="1" applyFill="1" applyBorder="1">
      <alignment vertical="center"/>
    </xf>
    <xf numFmtId="0" fontId="2" fillId="3" borderId="35" xfId="0" applyFont="1" applyFill="1" applyBorder="1">
      <alignment vertical="center"/>
    </xf>
    <xf numFmtId="0" fontId="2" fillId="3" borderId="54" xfId="0" applyFont="1" applyFill="1" applyBorder="1">
      <alignment vertical="center"/>
    </xf>
    <xf numFmtId="0" fontId="2" fillId="3" borderId="36" xfId="0" applyFont="1" applyFill="1" applyBorder="1">
      <alignment vertical="center"/>
    </xf>
    <xf numFmtId="0" fontId="2" fillId="3" borderId="40" xfId="0" applyFont="1" applyFill="1" applyBorder="1">
      <alignment vertical="center"/>
    </xf>
    <xf numFmtId="0" fontId="2" fillId="3" borderId="51" xfId="0" applyFont="1" applyFill="1" applyBorder="1">
      <alignment vertical="center"/>
    </xf>
    <xf numFmtId="179" fontId="2" fillId="0" borderId="33" xfId="1" applyNumberFormat="1" applyFont="1" applyBorder="1">
      <alignment vertical="center"/>
    </xf>
    <xf numFmtId="179" fontId="2" fillId="12" borderId="52" xfId="1" applyNumberFormat="1" applyFont="1" applyFill="1" applyBorder="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27" xfId="0" applyFont="1" applyBorder="1">
      <alignment vertical="center"/>
    </xf>
    <xf numFmtId="0" fontId="9" fillId="0" borderId="34" xfId="2" applyBorder="1">
      <alignment vertical="center"/>
    </xf>
    <xf numFmtId="0" fontId="2" fillId="4" borderId="0" xfId="0" applyFont="1" applyFill="1" applyAlignment="1">
      <alignment horizontal="centerContinuous" vertical="center"/>
    </xf>
    <xf numFmtId="0" fontId="2" fillId="0" borderId="1" xfId="0" applyFont="1" applyBorder="1" applyAlignment="1">
      <alignment vertical="center" wrapText="1"/>
    </xf>
    <xf numFmtId="0" fontId="2" fillId="3" borderId="1" xfId="0" applyFont="1" applyFill="1" applyBorder="1" applyAlignment="1">
      <alignment horizontal="left" vertical="center"/>
    </xf>
    <xf numFmtId="0" fontId="2" fillId="6" borderId="7" xfId="0" applyFont="1" applyFill="1" applyBorder="1" applyAlignment="1">
      <alignment horizontal="center" vertical="center"/>
    </xf>
    <xf numFmtId="0" fontId="2" fillId="6" borderId="30" xfId="0" applyFont="1" applyFill="1" applyBorder="1" applyAlignment="1">
      <alignment horizontal="center" vertical="center"/>
    </xf>
    <xf numFmtId="0" fontId="2" fillId="6" borderId="4" xfId="0" applyFont="1" applyFill="1" applyBorder="1">
      <alignment vertical="center"/>
    </xf>
    <xf numFmtId="0" fontId="2" fillId="4" borderId="11" xfId="0" applyFont="1" applyFill="1" applyBorder="1">
      <alignment vertical="center"/>
    </xf>
    <xf numFmtId="0" fontId="2" fillId="6" borderId="9" xfId="0" applyFont="1" applyFill="1" applyBorder="1">
      <alignment vertical="center"/>
    </xf>
    <xf numFmtId="0" fontId="2" fillId="6" borderId="6" xfId="0" applyFont="1" applyFill="1" applyBorder="1">
      <alignment vertical="center"/>
    </xf>
    <xf numFmtId="0" fontId="2" fillId="3" borderId="2" xfId="0" applyFont="1" applyFill="1" applyBorder="1" applyAlignment="1">
      <alignment horizontal="left" vertical="center"/>
    </xf>
    <xf numFmtId="0" fontId="2" fillId="6" borderId="34" xfId="0" applyFont="1" applyFill="1" applyBorder="1" applyAlignment="1">
      <alignment horizontal="center" vertical="center"/>
    </xf>
    <xf numFmtId="0" fontId="2" fillId="6" borderId="32" xfId="0" applyFont="1" applyFill="1" applyBorder="1">
      <alignment vertical="center"/>
    </xf>
    <xf numFmtId="0" fontId="2" fillId="6" borderId="33" xfId="0" applyFont="1" applyFill="1" applyBorder="1">
      <alignment vertical="center"/>
    </xf>
    <xf numFmtId="0" fontId="2" fillId="4" borderId="0" xfId="0" applyFont="1" applyFill="1">
      <alignment vertical="center"/>
    </xf>
    <xf numFmtId="0" fontId="2" fillId="4" borderId="0" xfId="0" applyFont="1" applyFill="1" applyAlignment="1">
      <alignment horizontal="center" vertical="center"/>
    </xf>
    <xf numFmtId="0" fontId="2" fillId="0" borderId="0" xfId="0" applyFont="1" applyAlignment="1">
      <alignment horizontal="left" vertical="center"/>
    </xf>
    <xf numFmtId="0" fontId="2" fillId="2" borderId="32" xfId="0" applyFont="1" applyFill="1" applyBorder="1" applyAlignment="1">
      <alignment horizontal="center" vertical="center"/>
    </xf>
    <xf numFmtId="0" fontId="0" fillId="2" borderId="30" xfId="0" applyFill="1" applyBorder="1" applyAlignment="1">
      <alignment horizontal="centerContinuous" vertical="center"/>
    </xf>
    <xf numFmtId="0" fontId="2" fillId="2" borderId="44" xfId="0" applyFont="1" applyFill="1" applyBorder="1" applyAlignment="1">
      <alignment horizontal="centerContinuous" vertical="center"/>
    </xf>
    <xf numFmtId="0" fontId="0" fillId="2" borderId="45" xfId="0" applyFill="1" applyBorder="1" applyAlignment="1">
      <alignment horizontal="centerContinuous" vertical="center"/>
    </xf>
    <xf numFmtId="0" fontId="0" fillId="2" borderId="31" xfId="0" applyFill="1" applyBorder="1" applyAlignment="1">
      <alignment horizontal="centerContinuous" vertical="center"/>
    </xf>
    <xf numFmtId="0" fontId="2" fillId="2" borderId="39" xfId="0" applyFont="1" applyFill="1" applyBorder="1" applyAlignment="1">
      <alignment horizontal="center" vertical="top"/>
    </xf>
    <xf numFmtId="0" fontId="2" fillId="2" borderId="41" xfId="0" applyFont="1" applyFill="1" applyBorder="1" applyAlignment="1">
      <alignment horizontal="center" vertical="center"/>
    </xf>
    <xf numFmtId="0" fontId="2" fillId="2" borderId="42"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5" xfId="0" applyFont="1" applyFill="1" applyBorder="1" applyAlignment="1">
      <alignment horizontal="centerContinuous" vertical="center"/>
    </xf>
    <xf numFmtId="0" fontId="2" fillId="2" borderId="12" xfId="0" applyFont="1" applyFill="1" applyBorder="1" applyAlignment="1">
      <alignment horizontal="center" vertical="center"/>
    </xf>
    <xf numFmtId="0" fontId="2" fillId="2" borderId="5" xfId="0" applyFont="1" applyFill="1" applyBorder="1" applyAlignment="1">
      <alignment horizontal="centerContinuous" vertical="distributed"/>
    </xf>
    <xf numFmtId="0" fontId="2" fillId="2" borderId="6" xfId="0" applyFont="1" applyFill="1" applyBorder="1" applyAlignment="1">
      <alignment horizontal="centerContinuous" vertical="distributed"/>
    </xf>
    <xf numFmtId="0" fontId="2" fillId="2" borderId="12" xfId="0" applyFont="1" applyFill="1" applyBorder="1" applyAlignment="1">
      <alignment horizontal="centerContinuous" vertical="center"/>
    </xf>
    <xf numFmtId="0" fontId="2" fillId="2" borderId="36" xfId="0" applyFont="1" applyFill="1" applyBorder="1" applyAlignment="1">
      <alignment horizontal="center" vertical="top"/>
    </xf>
    <xf numFmtId="0" fontId="2" fillId="2" borderId="33" xfId="0" applyFont="1" applyFill="1" applyBorder="1" applyAlignment="1">
      <alignment horizontal="center" vertical="top"/>
    </xf>
    <xf numFmtId="0" fontId="2" fillId="2" borderId="35" xfId="0" applyFont="1" applyFill="1" applyBorder="1" applyAlignment="1">
      <alignment horizontal="center" vertical="top"/>
    </xf>
    <xf numFmtId="0" fontId="2" fillId="2" borderId="37" xfId="0" applyFont="1" applyFill="1" applyBorder="1" applyAlignment="1">
      <alignment horizontal="center" vertical="center"/>
    </xf>
    <xf numFmtId="0" fontId="2" fillId="2" borderId="36" xfId="0" applyFont="1" applyFill="1" applyBorder="1" applyAlignment="1">
      <alignment horizontal="center" vertical="center" shrinkToFit="1"/>
    </xf>
    <xf numFmtId="0" fontId="2" fillId="2" borderId="33" xfId="0" applyFont="1" applyFill="1" applyBorder="1" applyAlignment="1">
      <alignment horizontal="center" vertical="center" shrinkToFit="1"/>
    </xf>
    <xf numFmtId="0" fontId="2" fillId="3" borderId="5" xfId="0" applyFont="1" applyFill="1" applyBorder="1" applyAlignment="1">
      <alignment horizontal="left" vertical="center"/>
    </xf>
    <xf numFmtId="0" fontId="2" fillId="8" borderId="46" xfId="0" applyFont="1" applyFill="1" applyBorder="1" applyAlignment="1">
      <alignment horizontal="center" vertical="center"/>
    </xf>
    <xf numFmtId="177" fontId="2" fillId="8" borderId="33" xfId="0" applyNumberFormat="1" applyFont="1" applyFill="1" applyBorder="1">
      <alignment vertical="center"/>
    </xf>
    <xf numFmtId="177" fontId="2" fillId="6" borderId="35" xfId="0" applyNumberFormat="1" applyFont="1" applyFill="1" applyBorder="1">
      <alignment vertical="center"/>
    </xf>
    <xf numFmtId="177" fontId="0" fillId="0" borderId="37" xfId="0" applyNumberFormat="1" applyBorder="1">
      <alignment vertical="center"/>
    </xf>
    <xf numFmtId="177" fontId="0" fillId="6" borderId="36" xfId="0" applyNumberFormat="1" applyFill="1" applyBorder="1">
      <alignment vertical="center"/>
    </xf>
    <xf numFmtId="177" fontId="0" fillId="6" borderId="33" xfId="0" applyNumberFormat="1" applyFill="1" applyBorder="1">
      <alignment vertical="center"/>
    </xf>
    <xf numFmtId="0" fontId="2" fillId="3" borderId="7" xfId="0" applyFont="1" applyFill="1" applyBorder="1" applyAlignment="1">
      <alignment horizontal="left" vertical="center"/>
    </xf>
    <xf numFmtId="0" fontId="2" fillId="8" borderId="55" xfId="0" applyFont="1" applyFill="1" applyBorder="1" applyAlignment="1">
      <alignment horizontal="center" vertical="center"/>
    </xf>
    <xf numFmtId="177" fontId="0" fillId="6" borderId="31" xfId="0" applyNumberFormat="1" applyFill="1" applyBorder="1">
      <alignment vertical="center"/>
    </xf>
    <xf numFmtId="177" fontId="0" fillId="6" borderId="30" xfId="0" applyNumberFormat="1" applyFill="1" applyBorder="1">
      <alignment vertical="center"/>
    </xf>
    <xf numFmtId="0" fontId="2" fillId="3" borderId="19" xfId="0" applyFont="1" applyFill="1" applyBorder="1" applyAlignment="1">
      <alignment horizontal="left" vertical="center"/>
    </xf>
    <xf numFmtId="177" fontId="2" fillId="8" borderId="30" xfId="0" applyNumberFormat="1" applyFont="1" applyFill="1" applyBorder="1">
      <alignment vertical="center"/>
    </xf>
    <xf numFmtId="0" fontId="2" fillId="8" borderId="56" xfId="0" applyFont="1" applyFill="1" applyBorder="1" applyAlignment="1">
      <alignment horizontal="center" vertical="center"/>
    </xf>
    <xf numFmtId="0" fontId="10" fillId="3" borderId="11" xfId="0" applyFont="1" applyFill="1" applyBorder="1">
      <alignment vertical="center"/>
    </xf>
    <xf numFmtId="0" fontId="10" fillId="3" borderId="12" xfId="0" applyFont="1" applyFill="1" applyBorder="1">
      <alignment vertical="center"/>
    </xf>
    <xf numFmtId="0" fontId="10" fillId="3" borderId="33" xfId="0" applyFont="1" applyFill="1" applyBorder="1">
      <alignment vertical="center"/>
    </xf>
    <xf numFmtId="0" fontId="2" fillId="0" borderId="2" xfId="0" applyFont="1" applyBorder="1">
      <alignment vertical="center"/>
    </xf>
    <xf numFmtId="0" fontId="4" fillId="0" borderId="30" xfId="0" applyFont="1" applyFill="1" applyBorder="1" applyAlignment="1">
      <alignment horizontal="center" vertical="center" wrapText="1"/>
    </xf>
    <xf numFmtId="0" fontId="4" fillId="7" borderId="21" xfId="0" applyFont="1" applyFill="1" applyBorder="1" applyAlignment="1">
      <alignment horizontal="justify" vertical="center" wrapText="1"/>
    </xf>
    <xf numFmtId="0" fontId="4" fillId="7" borderId="7" xfId="0" applyFont="1" applyFill="1" applyBorder="1" applyAlignment="1">
      <alignment horizontal="justify" vertical="center" wrapText="1"/>
    </xf>
    <xf numFmtId="0" fontId="4" fillId="8" borderId="7" xfId="0" applyFont="1" applyFill="1" applyBorder="1" applyAlignment="1">
      <alignment horizontal="justify" vertical="center" wrapText="1"/>
    </xf>
    <xf numFmtId="0" fontId="4" fillId="8" borderId="8" xfId="0" applyFont="1" applyFill="1" applyBorder="1" applyAlignment="1">
      <alignment horizontal="justify" vertical="center" wrapText="1"/>
    </xf>
    <xf numFmtId="0" fontId="2" fillId="8" borderId="7" xfId="0" applyFont="1" applyFill="1" applyBorder="1">
      <alignment vertical="center"/>
    </xf>
    <xf numFmtId="0" fontId="2" fillId="8" borderId="57" xfId="0" applyFont="1" applyFill="1" applyBorder="1" applyAlignment="1">
      <alignment horizontal="justify" vertical="center" wrapText="1"/>
    </xf>
    <xf numFmtId="0" fontId="4" fillId="2" borderId="21" xfId="0" applyFont="1" applyFill="1" applyBorder="1" applyAlignment="1">
      <alignment horizontal="justify" vertical="center" wrapText="1"/>
    </xf>
    <xf numFmtId="0" fontId="4" fillId="2" borderId="7" xfId="0" applyFont="1" applyFill="1" applyBorder="1" applyAlignment="1">
      <alignment horizontal="justify" vertical="center" wrapText="1"/>
    </xf>
    <xf numFmtId="0" fontId="4" fillId="11" borderId="7" xfId="0" applyFont="1" applyFill="1" applyBorder="1" applyAlignment="1">
      <alignment horizontal="justify" vertical="center" wrapText="1"/>
    </xf>
    <xf numFmtId="0" fontId="4" fillId="11" borderId="8" xfId="0" applyFont="1" applyFill="1" applyBorder="1" applyAlignment="1">
      <alignment horizontal="justify" vertical="center" wrapText="1"/>
    </xf>
    <xf numFmtId="0" fontId="2" fillId="11" borderId="57" xfId="0" applyFont="1" applyFill="1" applyBorder="1" applyAlignment="1">
      <alignment horizontal="justify" vertical="center" wrapText="1"/>
    </xf>
    <xf numFmtId="0" fontId="2" fillId="2" borderId="10" xfId="0" applyFont="1" applyFill="1" applyBorder="1" applyAlignment="1">
      <alignment horizontal="left" vertical="center"/>
    </xf>
    <xf numFmtId="0" fontId="2" fillId="2" borderId="4" xfId="0" applyFont="1" applyFill="1" applyBorder="1" applyAlignment="1">
      <alignment horizontal="left" vertical="center"/>
    </xf>
    <xf numFmtId="14" fontId="2" fillId="0" borderId="30" xfId="0" applyNumberFormat="1" applyFont="1" applyBorder="1">
      <alignment vertical="center"/>
    </xf>
    <xf numFmtId="180" fontId="2" fillId="0" borderId="30" xfId="0" applyNumberFormat="1" applyFont="1" applyBorder="1">
      <alignment vertical="center"/>
    </xf>
    <xf numFmtId="0" fontId="2" fillId="0" borderId="30" xfId="0" applyFont="1" applyBorder="1" applyAlignment="1">
      <alignment vertical="center" shrinkToFit="1"/>
    </xf>
    <xf numFmtId="0" fontId="2" fillId="0" borderId="0" xfId="0" applyFont="1" applyFill="1">
      <alignment vertical="center"/>
    </xf>
    <xf numFmtId="0" fontId="2" fillId="0" borderId="0" xfId="0" applyFont="1" applyFill="1" applyAlignment="1">
      <alignment horizontal="left" vertical="center"/>
    </xf>
    <xf numFmtId="0" fontId="2" fillId="2" borderId="40" xfId="0" applyFont="1" applyFill="1" applyBorder="1" applyAlignment="1">
      <alignment horizontal="center" vertical="top" wrapText="1"/>
    </xf>
    <xf numFmtId="0" fontId="2" fillId="4" borderId="1" xfId="0" applyFont="1" applyFill="1" applyBorder="1" applyAlignment="1">
      <alignment horizontal="center" vertical="center" shrinkToFit="1"/>
    </xf>
    <xf numFmtId="0" fontId="6" fillId="7" borderId="22" xfId="0" applyFont="1" applyFill="1" applyBorder="1" applyAlignment="1">
      <alignment vertical="center" shrinkToFit="1"/>
    </xf>
    <xf numFmtId="0" fontId="2" fillId="7" borderId="59" xfId="0" applyFont="1" applyFill="1" applyBorder="1" applyAlignment="1">
      <alignment vertical="center" shrinkToFit="1"/>
    </xf>
    <xf numFmtId="0" fontId="6" fillId="7" borderId="24" xfId="0" applyFont="1" applyFill="1" applyBorder="1" applyAlignment="1">
      <alignment horizontal="left" vertical="center" shrinkToFit="1"/>
    </xf>
    <xf numFmtId="0" fontId="2" fillId="7" borderId="2" xfId="0" applyFont="1" applyFill="1" applyBorder="1" applyAlignment="1">
      <alignment horizontal="left" vertical="center" shrinkToFit="1"/>
    </xf>
    <xf numFmtId="0" fontId="6" fillId="7" borderId="24" xfId="0" applyFont="1" applyFill="1" applyBorder="1" applyAlignment="1">
      <alignment vertical="center" shrinkToFit="1"/>
    </xf>
    <xf numFmtId="0" fontId="2" fillId="7" borderId="2" xfId="0" applyFont="1" applyFill="1" applyBorder="1" applyAlignment="1">
      <alignment vertical="center" shrinkToFit="1"/>
    </xf>
    <xf numFmtId="0" fontId="6" fillId="0" borderId="24" xfId="0" applyFont="1" applyBorder="1" applyAlignment="1">
      <alignment vertical="center" shrinkToFit="1"/>
    </xf>
    <xf numFmtId="0" fontId="2" fillId="0" borderId="2" xfId="0" applyFont="1" applyBorder="1" applyAlignment="1">
      <alignment vertical="center" shrinkToFit="1"/>
    </xf>
    <xf numFmtId="0" fontId="6" fillId="0" borderId="24" xfId="0" applyFont="1" applyBorder="1" applyAlignment="1">
      <alignment horizontal="center" vertical="center" shrinkToFit="1"/>
    </xf>
    <xf numFmtId="0" fontId="2" fillId="0" borderId="2" xfId="0" applyFont="1" applyBorder="1" applyAlignment="1">
      <alignment horizontal="center" vertical="center" shrinkToFit="1"/>
    </xf>
    <xf numFmtId="0" fontId="6" fillId="0" borderId="58" xfId="0" applyFont="1" applyBorder="1" applyAlignment="1">
      <alignment horizontal="center" vertical="center" shrinkToFit="1"/>
    </xf>
    <xf numFmtId="0" fontId="2" fillId="0" borderId="60" xfId="0" applyFont="1" applyBorder="1" applyAlignment="1">
      <alignment horizontal="center" vertical="center" shrinkToFit="1"/>
    </xf>
    <xf numFmtId="0" fontId="6" fillId="2" borderId="22" xfId="0" applyFont="1" applyFill="1" applyBorder="1" applyAlignment="1">
      <alignment horizontal="left" vertical="center" shrinkToFit="1"/>
    </xf>
    <xf numFmtId="0" fontId="6" fillId="2" borderId="23" xfId="0" applyFont="1" applyFill="1" applyBorder="1" applyAlignment="1">
      <alignment horizontal="left" vertical="center" shrinkToFit="1"/>
    </xf>
    <xf numFmtId="0" fontId="6" fillId="2" borderId="24" xfId="0" applyFont="1" applyFill="1" applyBorder="1" applyAlignment="1">
      <alignment horizontal="left" vertical="center" shrinkToFit="1"/>
    </xf>
    <xf numFmtId="0" fontId="6" fillId="2" borderId="1" xfId="0" applyFont="1" applyFill="1" applyBorder="1" applyAlignment="1">
      <alignment horizontal="left" vertical="center" shrinkToFit="1"/>
    </xf>
    <xf numFmtId="0" fontId="6" fillId="0" borderId="24" xfId="0" applyFont="1" applyBorder="1" applyAlignment="1">
      <alignment horizontal="left" vertical="center" shrinkToFit="1"/>
    </xf>
    <xf numFmtId="0" fontId="6" fillId="0" borderId="1" xfId="0" applyFont="1" applyBorder="1" applyAlignment="1">
      <alignment horizontal="left" vertical="center" shrinkToFit="1"/>
    </xf>
    <xf numFmtId="0" fontId="6" fillId="0" borderId="1" xfId="0" applyFont="1" applyBorder="1" applyAlignment="1">
      <alignment horizontal="center" vertical="center" shrinkToFit="1"/>
    </xf>
    <xf numFmtId="0" fontId="6" fillId="0" borderId="25" xfId="0" applyFont="1" applyBorder="1" applyAlignment="1">
      <alignment horizontal="center" vertical="center" shrinkToFit="1"/>
    </xf>
    <xf numFmtId="0" fontId="2" fillId="7" borderId="61" xfId="0" applyFont="1" applyFill="1" applyBorder="1" applyAlignment="1">
      <alignment vertical="center" shrinkToFit="1"/>
    </xf>
    <xf numFmtId="0" fontId="2" fillId="7" borderId="62" xfId="0" applyFont="1" applyFill="1" applyBorder="1" applyAlignment="1">
      <alignment horizontal="left" vertical="center" shrinkToFit="1"/>
    </xf>
    <xf numFmtId="0" fontId="2" fillId="7" borderId="62" xfId="0" applyFont="1" applyFill="1" applyBorder="1" applyAlignment="1">
      <alignment vertical="center" shrinkToFit="1"/>
    </xf>
    <xf numFmtId="0" fontId="2" fillId="0" borderId="62" xfId="0" applyFont="1" applyBorder="1" applyAlignment="1">
      <alignment vertical="center" shrinkToFit="1"/>
    </xf>
    <xf numFmtId="0" fontId="2" fillId="0" borderId="62" xfId="0" applyFont="1" applyBorder="1" applyAlignment="1">
      <alignment horizontal="center" vertical="center" shrinkToFit="1"/>
    </xf>
    <xf numFmtId="0" fontId="2" fillId="0" borderId="63" xfId="0" applyFont="1" applyBorder="1" applyAlignment="1">
      <alignment horizontal="center" vertical="center" shrinkToFit="1"/>
    </xf>
    <xf numFmtId="0" fontId="2" fillId="2" borderId="61" xfId="0" applyFont="1" applyFill="1" applyBorder="1" applyAlignment="1">
      <alignment horizontal="left" vertical="center" shrinkToFit="1"/>
    </xf>
    <xf numFmtId="0" fontId="2" fillId="2" borderId="62" xfId="0" applyFont="1" applyFill="1" applyBorder="1" applyAlignment="1">
      <alignment horizontal="left" vertical="center" shrinkToFit="1"/>
    </xf>
    <xf numFmtId="0" fontId="2" fillId="0" borderId="62" xfId="0" applyFont="1" applyBorder="1" applyAlignment="1">
      <alignment horizontal="left" vertical="center" shrinkToFit="1"/>
    </xf>
    <xf numFmtId="0" fontId="2" fillId="0" borderId="52" xfId="0" applyFont="1" applyBorder="1">
      <alignment vertical="center"/>
    </xf>
    <xf numFmtId="0" fontId="2" fillId="0" borderId="33" xfId="0" applyFont="1" applyBorder="1">
      <alignment vertical="center"/>
    </xf>
    <xf numFmtId="0" fontId="12" fillId="3" borderId="32" xfId="0" applyFont="1" applyFill="1" applyBorder="1">
      <alignment vertical="center"/>
    </xf>
    <xf numFmtId="0" fontId="12" fillId="3" borderId="46" xfId="0" applyFont="1" applyFill="1" applyBorder="1">
      <alignment vertical="center"/>
    </xf>
    <xf numFmtId="0" fontId="2" fillId="3" borderId="46" xfId="0" applyFont="1" applyFill="1" applyBorder="1">
      <alignment vertical="center"/>
    </xf>
    <xf numFmtId="0" fontId="2" fillId="3" borderId="64" xfId="0" applyFont="1" applyFill="1" applyBorder="1">
      <alignment vertical="center"/>
    </xf>
    <xf numFmtId="0" fontId="2" fillId="3" borderId="65" xfId="0" applyFont="1" applyFill="1" applyBorder="1">
      <alignment vertical="center"/>
    </xf>
    <xf numFmtId="179" fontId="2" fillId="12" borderId="30" xfId="1" applyNumberFormat="1" applyFont="1" applyFill="1" applyBorder="1">
      <alignment vertical="center"/>
    </xf>
    <xf numFmtId="0" fontId="4" fillId="11" borderId="12" xfId="0" applyFont="1" applyFill="1" applyBorder="1" applyAlignment="1">
      <alignment horizontal="justify" vertical="center" wrapText="1"/>
    </xf>
    <xf numFmtId="0" fontId="2" fillId="14" borderId="30" xfId="0" applyFont="1" applyFill="1" applyBorder="1">
      <alignment vertical="center"/>
    </xf>
    <xf numFmtId="0" fontId="13" fillId="0" borderId="0" xfId="0" applyFont="1">
      <alignment vertical="center"/>
    </xf>
    <xf numFmtId="0" fontId="2" fillId="0" borderId="0" xfId="0" applyFont="1" applyFill="1" applyBorder="1">
      <alignment vertical="center"/>
    </xf>
    <xf numFmtId="0" fontId="4" fillId="11" borderId="1" xfId="0" applyFont="1" applyFill="1" applyBorder="1" applyAlignment="1">
      <alignment horizontal="justify" vertical="center" wrapText="1"/>
    </xf>
    <xf numFmtId="0" fontId="4" fillId="11" borderId="47" xfId="0" applyFont="1" applyFill="1" applyBorder="1" applyAlignment="1">
      <alignment horizontal="center" vertical="center" wrapText="1"/>
    </xf>
    <xf numFmtId="0" fontId="4" fillId="11" borderId="48" xfId="0" applyFont="1" applyFill="1" applyBorder="1" applyAlignment="1">
      <alignment horizontal="center" vertical="center" wrapText="1"/>
    </xf>
    <xf numFmtId="0" fontId="4" fillId="11" borderId="49" xfId="0" applyFont="1" applyFill="1" applyBorder="1" applyAlignment="1">
      <alignment horizontal="center" vertical="center" wrapText="1"/>
    </xf>
    <xf numFmtId="0" fontId="4" fillId="11" borderId="50"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2" fillId="3" borderId="24" xfId="0" applyFont="1" applyFill="1" applyBorder="1" applyAlignment="1">
      <alignment horizontal="center" vertical="center"/>
    </xf>
    <xf numFmtId="0" fontId="4" fillId="8" borderId="47" xfId="0" applyFont="1" applyFill="1" applyBorder="1" applyAlignment="1">
      <alignment horizontal="center" vertical="center" wrapText="1"/>
    </xf>
    <xf numFmtId="0" fontId="4" fillId="8" borderId="48" xfId="0" applyFont="1" applyFill="1" applyBorder="1" applyAlignment="1">
      <alignment horizontal="center" vertical="center" wrapText="1"/>
    </xf>
    <xf numFmtId="0" fontId="4" fillId="8" borderId="50" xfId="0" applyFont="1" applyFill="1" applyBorder="1" applyAlignment="1">
      <alignment horizontal="center" vertical="center" wrapText="1"/>
    </xf>
    <xf numFmtId="0" fontId="4" fillId="7" borderId="22" xfId="0" applyFont="1" applyFill="1" applyBorder="1" applyAlignment="1">
      <alignment horizontal="center" vertical="center" wrapText="1"/>
    </xf>
    <xf numFmtId="0" fontId="4" fillId="7" borderId="24" xfId="0" applyFont="1" applyFill="1" applyBorder="1" applyAlignment="1">
      <alignment horizontal="center" vertical="center" wrapText="1"/>
    </xf>
    <xf numFmtId="0" fontId="2" fillId="8" borderId="24" xfId="0" applyFont="1" applyFill="1" applyBorder="1" applyAlignment="1">
      <alignment horizontal="center" vertical="center"/>
    </xf>
    <xf numFmtId="0" fontId="4" fillId="8" borderId="49" xfId="0" applyFont="1" applyFill="1" applyBorder="1" applyAlignment="1">
      <alignment horizontal="center" vertical="center" wrapText="1"/>
    </xf>
  </cellXfs>
  <cellStyles count="3">
    <cellStyle name="パーセント" xfId="1" builtinId="5"/>
    <cellStyle name="ハイパーリンク" xfId="2" builtinId="8"/>
    <cellStyle name="標準" xfId="0" builtinId="0"/>
  </cellStyles>
  <dxfs count="9">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ousai.go.jp/taisaku/hinanjo/r3_guideline.html" TargetMode="External"/><Relationship Id="rId7" Type="http://schemas.openxmlformats.org/officeDocument/2006/relationships/printerSettings" Target="../printerSettings/printerSettings1.bin"/><Relationship Id="rId2" Type="http://schemas.openxmlformats.org/officeDocument/2006/relationships/hyperlink" Target="https://www.bousai.go.jp/taisaku/hisaisyagyousei/youengosya/r3/index.html" TargetMode="External"/><Relationship Id="rId1" Type="http://schemas.openxmlformats.org/officeDocument/2006/relationships/hyperlink" Target="https://elaws.e-gov.go.jp/document?lawid=336AC0000000223" TargetMode="External"/><Relationship Id="rId6" Type="http://schemas.openxmlformats.org/officeDocument/2006/relationships/hyperlink" Target="https://www.pref.fukushima.lg.jp/sec/16025b/hinankoudouyousien.html" TargetMode="External"/><Relationship Id="rId5" Type="http://schemas.openxmlformats.org/officeDocument/2006/relationships/hyperlink" Target="https://www.bousai.go.jp/oukyu/hinanjouhou/r3_hinanjouhou_guideline/" TargetMode="External"/><Relationship Id="rId4" Type="http://schemas.openxmlformats.org/officeDocument/2006/relationships/hyperlink" Target="https://www.bousai.go.jp/taisaku/hinanjo/index.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85"/>
  <sheetViews>
    <sheetView showGridLines="0" tabSelected="1" view="pageBreakPreview" topLeftCell="A7" zoomScaleNormal="100" zoomScaleSheetLayoutView="100" workbookViewId="0">
      <selection activeCell="B1" sqref="B1"/>
    </sheetView>
  </sheetViews>
  <sheetFormatPr defaultColWidth="9" defaultRowHeight="15" x14ac:dyDescent="0.45"/>
  <cols>
    <col min="1" max="1" width="2.3984375" style="3" customWidth="1"/>
    <col min="2" max="2" width="6.09765625" style="3" customWidth="1"/>
    <col min="3" max="3" width="21.19921875" style="3" customWidth="1"/>
    <col min="4" max="4" width="22.5" style="3" customWidth="1"/>
    <col min="5" max="5" width="21.5" style="3" customWidth="1"/>
    <col min="6" max="16384" width="9" style="3"/>
  </cols>
  <sheetData>
    <row r="1" spans="2:5" x14ac:dyDescent="0.45">
      <c r="B1" s="3" t="s">
        <v>247</v>
      </c>
    </row>
    <row r="2" spans="2:5" ht="15.6" thickBot="1" x14ac:dyDescent="0.5"/>
    <row r="3" spans="2:5" ht="15.6" thickBot="1" x14ac:dyDescent="0.5">
      <c r="B3" s="128" t="s">
        <v>366</v>
      </c>
      <c r="C3" s="65"/>
      <c r="D3" s="65"/>
      <c r="E3" s="66"/>
    </row>
    <row r="4" spans="2:5" x14ac:dyDescent="0.45">
      <c r="D4" s="127"/>
    </row>
    <row r="5" spans="2:5" x14ac:dyDescent="0.45">
      <c r="B5" s="3" t="s">
        <v>262</v>
      </c>
    </row>
    <row r="6" spans="2:5" x14ac:dyDescent="0.45">
      <c r="B6" s="111" t="s">
        <v>213</v>
      </c>
      <c r="C6" s="112"/>
      <c r="D6" s="113"/>
      <c r="E6" s="101" t="s">
        <v>329</v>
      </c>
    </row>
    <row r="7" spans="2:5" x14ac:dyDescent="0.45">
      <c r="B7" s="114" t="s">
        <v>248</v>
      </c>
      <c r="C7" s="115"/>
      <c r="D7" s="116"/>
      <c r="E7" s="200" t="s">
        <v>307</v>
      </c>
    </row>
    <row r="8" spans="2:5" x14ac:dyDescent="0.45">
      <c r="B8" s="114" t="s">
        <v>249</v>
      </c>
      <c r="C8" s="115"/>
      <c r="D8" s="116"/>
      <c r="E8" s="200" t="s">
        <v>307</v>
      </c>
    </row>
    <row r="9" spans="2:5" x14ac:dyDescent="0.45">
      <c r="B9" s="114" t="s">
        <v>330</v>
      </c>
      <c r="C9" s="115"/>
      <c r="D9" s="116"/>
      <c r="E9" s="200" t="s">
        <v>307</v>
      </c>
    </row>
    <row r="10" spans="2:5" x14ac:dyDescent="0.45">
      <c r="B10" s="114" t="s">
        <v>331</v>
      </c>
      <c r="C10" s="115"/>
      <c r="D10" s="116"/>
      <c r="E10" s="200" t="s">
        <v>307</v>
      </c>
    </row>
    <row r="11" spans="2:5" x14ac:dyDescent="0.45">
      <c r="B11" s="114" t="s">
        <v>250</v>
      </c>
      <c r="C11" s="115"/>
      <c r="D11" s="116"/>
      <c r="E11" s="200" t="s">
        <v>308</v>
      </c>
    </row>
    <row r="12" spans="2:5" x14ac:dyDescent="0.45">
      <c r="B12" s="114" t="s">
        <v>251</v>
      </c>
      <c r="C12" s="115"/>
      <c r="D12" s="116"/>
      <c r="E12" s="200" t="s">
        <v>307</v>
      </c>
    </row>
    <row r="13" spans="2:5" x14ac:dyDescent="0.45">
      <c r="B13" s="114" t="s">
        <v>252</v>
      </c>
      <c r="C13" s="115"/>
      <c r="D13" s="116"/>
      <c r="E13" s="200" t="s">
        <v>307</v>
      </c>
    </row>
    <row r="15" spans="2:5" x14ac:dyDescent="0.45">
      <c r="B15" s="3" t="s">
        <v>332</v>
      </c>
    </row>
    <row r="16" spans="2:5" x14ac:dyDescent="0.45">
      <c r="B16" s="111"/>
      <c r="C16" s="113"/>
      <c r="D16" s="101" t="s">
        <v>333</v>
      </c>
      <c r="E16" s="101" t="s">
        <v>260</v>
      </c>
    </row>
    <row r="17" spans="2:5" x14ac:dyDescent="0.45">
      <c r="B17" s="114" t="s">
        <v>253</v>
      </c>
      <c r="C17" s="116"/>
      <c r="D17" s="100"/>
      <c r="E17" s="104">
        <v>5</v>
      </c>
    </row>
    <row r="18" spans="2:5" x14ac:dyDescent="0.45">
      <c r="B18" s="114" t="s">
        <v>254</v>
      </c>
      <c r="C18" s="116"/>
      <c r="D18" s="100"/>
      <c r="E18" s="104">
        <v>2</v>
      </c>
    </row>
    <row r="19" spans="2:5" x14ac:dyDescent="0.45">
      <c r="B19" s="114" t="s">
        <v>255</v>
      </c>
      <c r="C19" s="116"/>
      <c r="D19" s="100"/>
      <c r="E19" s="104">
        <v>2</v>
      </c>
    </row>
    <row r="20" spans="2:5" x14ac:dyDescent="0.45">
      <c r="B20" s="114" t="s">
        <v>367</v>
      </c>
      <c r="C20" s="116"/>
      <c r="D20" s="100"/>
      <c r="E20" s="104">
        <v>2</v>
      </c>
    </row>
    <row r="21" spans="2:5" x14ac:dyDescent="0.45">
      <c r="B21" s="114" t="s">
        <v>256</v>
      </c>
      <c r="C21" s="116"/>
      <c r="D21" s="100"/>
      <c r="E21" s="104">
        <v>2</v>
      </c>
    </row>
    <row r="22" spans="2:5" ht="15.6" thickBot="1" x14ac:dyDescent="0.5">
      <c r="B22" s="118" t="s">
        <v>5</v>
      </c>
      <c r="C22" s="120"/>
      <c r="D22" s="234"/>
      <c r="E22" s="105">
        <v>0</v>
      </c>
    </row>
    <row r="23" spans="2:5" ht="15.6" thickTop="1" x14ac:dyDescent="0.45">
      <c r="B23" s="119" t="s">
        <v>258</v>
      </c>
      <c r="C23" s="121"/>
      <c r="D23" s="235"/>
      <c r="E23" s="106">
        <f>SUM(E17:E22)</f>
        <v>13</v>
      </c>
    </row>
    <row r="24" spans="2:5" x14ac:dyDescent="0.45">
      <c r="B24" s="114" t="s">
        <v>259</v>
      </c>
      <c r="C24" s="116"/>
      <c r="D24" s="100"/>
      <c r="E24" s="104">
        <v>10</v>
      </c>
    </row>
    <row r="25" spans="2:5" x14ac:dyDescent="0.45">
      <c r="B25" s="3" t="s">
        <v>261</v>
      </c>
    </row>
    <row r="27" spans="2:5" x14ac:dyDescent="0.45">
      <c r="B27" s="3" t="s">
        <v>334</v>
      </c>
    </row>
    <row r="28" spans="2:5" x14ac:dyDescent="0.45">
      <c r="B28" s="111"/>
      <c r="C28" s="113"/>
      <c r="D28" s="101" t="s">
        <v>257</v>
      </c>
      <c r="E28" s="101" t="s">
        <v>264</v>
      </c>
    </row>
    <row r="29" spans="2:5" x14ac:dyDescent="0.45">
      <c r="B29" s="93" t="s">
        <v>263</v>
      </c>
      <c r="C29" s="93"/>
      <c r="D29" s="104">
        <f>E24</f>
        <v>10</v>
      </c>
      <c r="E29" s="107">
        <f>D29/$D$29</f>
        <v>1</v>
      </c>
    </row>
    <row r="30" spans="2:5" x14ac:dyDescent="0.45">
      <c r="B30" s="236" t="s">
        <v>335</v>
      </c>
      <c r="C30" s="93"/>
      <c r="D30" s="104">
        <v>8</v>
      </c>
      <c r="E30" s="107">
        <f t="shared" ref="E30:E31" si="0">D30/$D$29</f>
        <v>0.8</v>
      </c>
    </row>
    <row r="31" spans="2:5" x14ac:dyDescent="0.45">
      <c r="B31" s="237" t="s">
        <v>336</v>
      </c>
      <c r="C31" s="238"/>
      <c r="D31" s="104">
        <v>5</v>
      </c>
      <c r="E31" s="107">
        <f t="shared" si="0"/>
        <v>0.5</v>
      </c>
    </row>
    <row r="33" spans="2:5" x14ac:dyDescent="0.45">
      <c r="B33" s="3" t="s">
        <v>337</v>
      </c>
    </row>
    <row r="34" spans="2:5" x14ac:dyDescent="0.45">
      <c r="B34" s="101" t="s">
        <v>338</v>
      </c>
      <c r="C34" s="101"/>
      <c r="D34" s="101" t="s">
        <v>265</v>
      </c>
      <c r="E34" s="101" t="s">
        <v>339</v>
      </c>
    </row>
    <row r="35" spans="2:5" x14ac:dyDescent="0.45">
      <c r="B35" s="114" t="s">
        <v>266</v>
      </c>
      <c r="C35" s="116"/>
      <c r="D35" s="199">
        <v>100</v>
      </c>
      <c r="E35" s="198">
        <v>44958</v>
      </c>
    </row>
    <row r="36" spans="2:5" x14ac:dyDescent="0.45">
      <c r="B36" s="114" t="s">
        <v>267</v>
      </c>
      <c r="C36" s="116"/>
      <c r="D36" s="199"/>
      <c r="E36" s="198"/>
    </row>
    <row r="37" spans="2:5" x14ac:dyDescent="0.45">
      <c r="B37" s="114" t="s">
        <v>268</v>
      </c>
      <c r="C37" s="116"/>
      <c r="D37" s="199"/>
      <c r="E37" s="198"/>
    </row>
    <row r="38" spans="2:5" x14ac:dyDescent="0.45">
      <c r="B38" s="114" t="s">
        <v>269</v>
      </c>
      <c r="C38" s="116"/>
      <c r="D38" s="199"/>
      <c r="E38" s="198"/>
    </row>
    <row r="39" spans="2:5" x14ac:dyDescent="0.45">
      <c r="B39" s="114"/>
      <c r="C39" s="116"/>
      <c r="D39" s="199"/>
      <c r="E39" s="198"/>
    </row>
    <row r="40" spans="2:5" x14ac:dyDescent="0.45">
      <c r="B40" s="114"/>
      <c r="C40" s="116"/>
      <c r="D40" s="199"/>
      <c r="E40" s="198"/>
    </row>
    <row r="43" spans="2:5" x14ac:dyDescent="0.45">
      <c r="B43" s="3" t="s">
        <v>340</v>
      </c>
    </row>
    <row r="44" spans="2:5" x14ac:dyDescent="0.45">
      <c r="B44" s="111"/>
      <c r="C44" s="113"/>
      <c r="D44" s="101" t="s">
        <v>257</v>
      </c>
      <c r="E44" s="101" t="s">
        <v>272</v>
      </c>
    </row>
    <row r="45" spans="2:5" ht="15.6" thickBot="1" x14ac:dyDescent="0.5">
      <c r="B45" s="103" t="s">
        <v>263</v>
      </c>
      <c r="C45" s="120"/>
      <c r="D45" s="105">
        <v>30</v>
      </c>
      <c r="E45" s="125"/>
    </row>
    <row r="46" spans="2:5" ht="15.6" thickTop="1" x14ac:dyDescent="0.45">
      <c r="B46" s="239" t="s">
        <v>341</v>
      </c>
      <c r="C46" s="240"/>
      <c r="D46" s="106">
        <v>20</v>
      </c>
      <c r="E46" s="124">
        <f>D46/$D$46</f>
        <v>1</v>
      </c>
    </row>
    <row r="47" spans="2:5" x14ac:dyDescent="0.45">
      <c r="B47" s="122" t="s">
        <v>342</v>
      </c>
      <c r="C47" s="123"/>
      <c r="D47" s="106">
        <f>SUM(D48:D52)</f>
        <v>5</v>
      </c>
      <c r="E47" s="107">
        <f>D47/$D$46</f>
        <v>0.25</v>
      </c>
    </row>
    <row r="48" spans="2:5" x14ac:dyDescent="0.45">
      <c r="B48" s="122"/>
      <c r="C48" s="93" t="s">
        <v>343</v>
      </c>
      <c r="D48" s="104">
        <v>2</v>
      </c>
      <c r="E48" s="241"/>
    </row>
    <row r="49" spans="2:5" x14ac:dyDescent="0.45">
      <c r="B49" s="122"/>
      <c r="C49" s="93" t="s">
        <v>344</v>
      </c>
      <c r="D49" s="104">
        <v>3</v>
      </c>
      <c r="E49" s="241"/>
    </row>
    <row r="50" spans="2:5" x14ac:dyDescent="0.45">
      <c r="B50" s="122"/>
      <c r="C50" s="93" t="s">
        <v>345</v>
      </c>
      <c r="D50" s="104">
        <v>0</v>
      </c>
      <c r="E50" s="241"/>
    </row>
    <row r="51" spans="2:5" x14ac:dyDescent="0.45">
      <c r="B51" s="122"/>
      <c r="C51" s="93" t="s">
        <v>346</v>
      </c>
      <c r="D51" s="104">
        <v>0</v>
      </c>
      <c r="E51" s="241"/>
    </row>
    <row r="52" spans="2:5" x14ac:dyDescent="0.45">
      <c r="B52" s="119"/>
      <c r="C52" s="93" t="s">
        <v>347</v>
      </c>
      <c r="D52" s="104">
        <v>0</v>
      </c>
      <c r="E52" s="241"/>
    </row>
    <row r="54" spans="2:5" x14ac:dyDescent="0.45">
      <c r="B54" s="3" t="s">
        <v>348</v>
      </c>
    </row>
    <row r="55" spans="2:5" x14ac:dyDescent="0.45">
      <c r="B55" s="101" t="s">
        <v>271</v>
      </c>
      <c r="C55" s="111" t="s">
        <v>270</v>
      </c>
      <c r="D55" s="112"/>
      <c r="E55" s="113"/>
    </row>
    <row r="56" spans="2:5" x14ac:dyDescent="0.45">
      <c r="B56" s="243"/>
      <c r="C56" s="114" t="s">
        <v>374</v>
      </c>
      <c r="D56" s="115"/>
      <c r="E56" s="116"/>
    </row>
    <row r="57" spans="2:5" x14ac:dyDescent="0.45">
      <c r="B57" s="100"/>
      <c r="C57" s="114" t="s">
        <v>368</v>
      </c>
      <c r="D57" s="115"/>
      <c r="E57" s="116"/>
    </row>
    <row r="58" spans="2:5" x14ac:dyDescent="0.45">
      <c r="B58" s="100"/>
      <c r="C58" s="114" t="s">
        <v>369</v>
      </c>
      <c r="D58" s="115"/>
      <c r="E58" s="116"/>
    </row>
    <row r="59" spans="2:5" x14ac:dyDescent="0.45">
      <c r="B59" s="100"/>
      <c r="C59" s="114" t="s">
        <v>370</v>
      </c>
      <c r="D59" s="115"/>
      <c r="E59" s="116"/>
    </row>
    <row r="60" spans="2:5" x14ac:dyDescent="0.45">
      <c r="B60" s="100"/>
      <c r="C60" s="114" t="s">
        <v>371</v>
      </c>
      <c r="D60" s="115"/>
      <c r="E60" s="116"/>
    </row>
    <row r="61" spans="2:5" x14ac:dyDescent="0.45">
      <c r="B61" s="100"/>
      <c r="C61" s="114" t="s">
        <v>372</v>
      </c>
      <c r="D61" s="115"/>
      <c r="E61" s="116"/>
    </row>
    <row r="62" spans="2:5" x14ac:dyDescent="0.45">
      <c r="B62" s="100"/>
      <c r="C62" s="114" t="s">
        <v>373</v>
      </c>
      <c r="D62" s="115"/>
      <c r="E62" s="116"/>
    </row>
    <row r="63" spans="2:5" ht="4.5" customHeight="1" x14ac:dyDescent="0.45">
      <c r="B63" s="245"/>
      <c r="C63" s="245"/>
      <c r="D63" s="245"/>
      <c r="E63" s="245"/>
    </row>
    <row r="64" spans="2:5" x14ac:dyDescent="0.45">
      <c r="B64" s="3" t="s">
        <v>375</v>
      </c>
    </row>
    <row r="65" spans="2:5" ht="14.25" customHeight="1" x14ac:dyDescent="0.45">
      <c r="B65" s="244" t="s">
        <v>376</v>
      </c>
    </row>
    <row r="66" spans="2:5" ht="14.25" customHeight="1" x14ac:dyDescent="0.45">
      <c r="B66" s="244" t="s">
        <v>377</v>
      </c>
    </row>
    <row r="67" spans="2:5" ht="14.25" customHeight="1" x14ac:dyDescent="0.45">
      <c r="B67" s="244" t="s">
        <v>378</v>
      </c>
    </row>
    <row r="68" spans="2:5" ht="14.25" customHeight="1" x14ac:dyDescent="0.45">
      <c r="B68" s="244" t="s">
        <v>379</v>
      </c>
    </row>
    <row r="70" spans="2:5" x14ac:dyDescent="0.45">
      <c r="B70" s="3" t="s">
        <v>349</v>
      </c>
    </row>
    <row r="71" spans="2:5" x14ac:dyDescent="0.45">
      <c r="B71" s="101" t="s">
        <v>285</v>
      </c>
      <c r="C71" s="111" t="s">
        <v>286</v>
      </c>
      <c r="D71" s="112"/>
      <c r="E71" s="113"/>
    </row>
    <row r="72" spans="2:5" ht="18" x14ac:dyDescent="0.45">
      <c r="B72" s="86" t="s">
        <v>273</v>
      </c>
      <c r="C72" s="129" t="s">
        <v>274</v>
      </c>
      <c r="D72" s="110"/>
      <c r="E72" s="109"/>
    </row>
    <row r="73" spans="2:5" ht="18" x14ac:dyDescent="0.45">
      <c r="B73" s="117"/>
      <c r="C73" s="129" t="s">
        <v>276</v>
      </c>
      <c r="D73" s="110"/>
      <c r="E73" s="109"/>
    </row>
    <row r="74" spans="2:5" ht="18" x14ac:dyDescent="0.45">
      <c r="B74" s="117"/>
      <c r="C74" s="129" t="s">
        <v>275</v>
      </c>
      <c r="D74" s="110"/>
      <c r="E74" s="109"/>
    </row>
    <row r="75" spans="2:5" ht="18" x14ac:dyDescent="0.45">
      <c r="B75" s="117"/>
      <c r="C75" s="129" t="s">
        <v>277</v>
      </c>
      <c r="D75" s="110"/>
      <c r="E75" s="109"/>
    </row>
    <row r="76" spans="2:5" ht="18" x14ac:dyDescent="0.45">
      <c r="B76" s="117"/>
      <c r="C76" s="129" t="s">
        <v>278</v>
      </c>
      <c r="D76" s="110"/>
      <c r="E76" s="109"/>
    </row>
    <row r="77" spans="2:5" ht="18" x14ac:dyDescent="0.45">
      <c r="B77" s="102"/>
      <c r="C77" s="129"/>
      <c r="D77" s="110"/>
      <c r="E77" s="109"/>
    </row>
    <row r="78" spans="2:5" ht="18" x14ac:dyDescent="0.45">
      <c r="B78" s="86" t="s">
        <v>279</v>
      </c>
      <c r="C78" s="129" t="s">
        <v>350</v>
      </c>
      <c r="D78" s="110"/>
      <c r="E78" s="109"/>
    </row>
    <row r="79" spans="2:5" x14ac:dyDescent="0.45">
      <c r="B79" s="102"/>
      <c r="C79" s="108"/>
      <c r="D79" s="110"/>
      <c r="E79" s="109"/>
    </row>
    <row r="80" spans="2:5" x14ac:dyDescent="0.45">
      <c r="B80" s="86" t="s">
        <v>280</v>
      </c>
      <c r="C80" s="108" t="s">
        <v>287</v>
      </c>
      <c r="D80" s="110"/>
      <c r="E80" s="109"/>
    </row>
    <row r="81" spans="2:5" x14ac:dyDescent="0.45">
      <c r="B81" s="117"/>
      <c r="C81" s="108" t="s">
        <v>281</v>
      </c>
      <c r="D81" s="110"/>
      <c r="E81" s="109"/>
    </row>
    <row r="82" spans="2:5" x14ac:dyDescent="0.45">
      <c r="B82" s="117"/>
      <c r="C82" s="108" t="s">
        <v>284</v>
      </c>
      <c r="D82" s="110"/>
      <c r="E82" s="109"/>
    </row>
    <row r="83" spans="2:5" x14ac:dyDescent="0.45">
      <c r="B83" s="117"/>
      <c r="C83" s="108" t="s">
        <v>282</v>
      </c>
      <c r="D83" s="110"/>
      <c r="E83" s="109"/>
    </row>
    <row r="84" spans="2:5" x14ac:dyDescent="0.45">
      <c r="B84" s="117"/>
      <c r="C84" s="108" t="s">
        <v>283</v>
      </c>
      <c r="D84" s="110"/>
      <c r="E84" s="109"/>
    </row>
    <row r="85" spans="2:5" x14ac:dyDescent="0.45">
      <c r="B85" s="102"/>
      <c r="C85" s="110"/>
      <c r="D85" s="110"/>
      <c r="E85" s="109"/>
    </row>
  </sheetData>
  <phoneticPr fontId="1"/>
  <hyperlinks>
    <hyperlink ref="C72" r:id="rId1"/>
    <hyperlink ref="C73" r:id="rId2" display="避難行動要支援者の避難行動支援に関する取組指針"/>
    <hyperlink ref="C74" r:id="rId3"/>
    <hyperlink ref="C75" r:id="rId4"/>
    <hyperlink ref="C76" r:id="rId5"/>
    <hyperlink ref="C78" r:id="rId6"/>
  </hyperlinks>
  <pageMargins left="0.70866141732283472" right="0.70866141732283472" top="0.74803149606299213" bottom="0.74803149606299213" header="0.31496062992125984" footer="0.31496062992125984"/>
  <pageSetup paperSize="9" orientation="portrait" r:id="rId7"/>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U28"/>
  <sheetViews>
    <sheetView showGridLines="0" view="pageBreakPreview" zoomScale="60" zoomScaleNormal="110" workbookViewId="0">
      <selection activeCell="B28" sqref="B28"/>
    </sheetView>
  </sheetViews>
  <sheetFormatPr defaultColWidth="9" defaultRowHeight="15" x14ac:dyDescent="0.45"/>
  <cols>
    <col min="1" max="1" width="1.09765625" style="3" customWidth="1"/>
    <col min="2" max="2" width="10" style="3" customWidth="1"/>
    <col min="3" max="3" width="12.8984375" style="3" customWidth="1"/>
    <col min="4" max="10" width="12.19921875" style="3" customWidth="1"/>
    <col min="11" max="11" width="10.09765625" style="3" hidden="1" customWidth="1"/>
    <col min="12" max="12" width="8.59765625" style="3" hidden="1" customWidth="1"/>
    <col min="13" max="14" width="6.5" style="3" customWidth="1"/>
    <col min="15" max="15" width="8.59765625" style="3" customWidth="1"/>
    <col min="16" max="19" width="5.19921875" style="3" customWidth="1"/>
    <col min="20" max="20" width="8.59765625" style="3" bestFit="1" customWidth="1"/>
    <col min="21" max="21" width="60.59765625" style="3" customWidth="1"/>
    <col min="22" max="16384" width="9" style="3"/>
  </cols>
  <sheetData>
    <row r="1" spans="2:21" x14ac:dyDescent="0.45">
      <c r="B1" s="3" t="s">
        <v>0</v>
      </c>
    </row>
    <row r="2" spans="2:21" ht="15.6" thickBot="1" x14ac:dyDescent="0.5"/>
    <row r="3" spans="2:21" ht="15.6" thickBot="1" x14ac:dyDescent="0.5">
      <c r="B3" s="6" t="s">
        <v>314</v>
      </c>
      <c r="C3" s="6"/>
      <c r="D3" s="7"/>
      <c r="E3" s="7"/>
      <c r="F3" s="7"/>
      <c r="G3" s="7"/>
      <c r="H3" s="7"/>
      <c r="I3" s="7"/>
      <c r="J3" s="8"/>
      <c r="K3" s="6"/>
      <c r="L3" s="7"/>
      <c r="M3" s="6" t="s">
        <v>315</v>
      </c>
      <c r="N3" s="7"/>
      <c r="O3" s="7"/>
      <c r="P3" s="7"/>
      <c r="Q3" s="7"/>
      <c r="R3" s="7"/>
      <c r="S3" s="7"/>
      <c r="T3" s="7"/>
      <c r="U3" s="8"/>
    </row>
    <row r="5" spans="2:21" x14ac:dyDescent="0.45">
      <c r="B5" s="9" t="s">
        <v>8</v>
      </c>
      <c r="C5" s="9"/>
      <c r="D5" s="10" t="s">
        <v>1</v>
      </c>
      <c r="E5" s="10"/>
      <c r="F5" s="11" t="s">
        <v>2</v>
      </c>
      <c r="G5" s="12" t="s">
        <v>3</v>
      </c>
      <c r="H5" s="13"/>
      <c r="I5" s="14" t="s">
        <v>4</v>
      </c>
      <c r="J5" s="11" t="s">
        <v>180</v>
      </c>
      <c r="K5" s="15"/>
      <c r="L5" s="16"/>
      <c r="M5" s="17"/>
      <c r="N5" s="18"/>
      <c r="O5" s="95"/>
      <c r="P5" s="15"/>
      <c r="Q5" s="70"/>
      <c r="R5" s="70"/>
      <c r="S5" s="70"/>
      <c r="T5" s="71"/>
      <c r="U5" s="18"/>
    </row>
    <row r="6" spans="2:21" ht="60" x14ac:dyDescent="0.45">
      <c r="B6" s="9" t="s">
        <v>173</v>
      </c>
      <c r="C6" s="9"/>
      <c r="D6" s="23" t="s">
        <v>177</v>
      </c>
      <c r="E6" s="23" t="s">
        <v>178</v>
      </c>
      <c r="F6" s="23" t="s">
        <v>164</v>
      </c>
      <c r="G6" s="23" t="s">
        <v>164</v>
      </c>
      <c r="H6" s="23" t="s">
        <v>164</v>
      </c>
      <c r="I6" s="23" t="s">
        <v>163</v>
      </c>
      <c r="J6" s="23" t="s">
        <v>7</v>
      </c>
      <c r="K6" s="58"/>
      <c r="L6" s="130"/>
      <c r="M6" s="68" t="s">
        <v>172</v>
      </c>
      <c r="N6" s="69" t="s">
        <v>193</v>
      </c>
      <c r="O6" s="69" t="s">
        <v>206</v>
      </c>
      <c r="P6" s="73" t="s">
        <v>175</v>
      </c>
      <c r="Q6" s="130"/>
      <c r="R6" s="130"/>
      <c r="S6" s="59"/>
      <c r="T6" s="59"/>
      <c r="U6" s="69" t="s">
        <v>310</v>
      </c>
    </row>
    <row r="7" spans="2:21" x14ac:dyDescent="0.45">
      <c r="B7" s="72" t="s">
        <v>183</v>
      </c>
      <c r="C7" s="76"/>
      <c r="D7" s="80"/>
      <c r="E7" s="80"/>
      <c r="F7" s="75" t="s">
        <v>174</v>
      </c>
      <c r="G7" s="75" t="s">
        <v>174</v>
      </c>
      <c r="H7" s="75" t="s">
        <v>174</v>
      </c>
      <c r="I7" s="75" t="s">
        <v>174</v>
      </c>
      <c r="J7" s="131"/>
      <c r="K7" s="58"/>
      <c r="L7" s="130"/>
      <c r="M7" s="68"/>
      <c r="N7" s="69"/>
      <c r="O7" s="96"/>
      <c r="P7" s="83" t="s">
        <v>186</v>
      </c>
      <c r="Q7" s="84"/>
      <c r="R7" s="84"/>
      <c r="S7" s="85"/>
      <c r="T7" s="71" t="s">
        <v>187</v>
      </c>
      <c r="U7" s="69"/>
    </row>
    <row r="8" spans="2:21" x14ac:dyDescent="0.45">
      <c r="B8" s="61" t="s">
        <v>170</v>
      </c>
      <c r="C8" s="74"/>
      <c r="D8" s="78" t="s">
        <v>19</v>
      </c>
      <c r="E8" s="78" t="s">
        <v>19</v>
      </c>
      <c r="F8" s="78" t="s">
        <v>203</v>
      </c>
      <c r="G8" s="63" t="s">
        <v>20</v>
      </c>
      <c r="H8" s="63" t="s">
        <v>21</v>
      </c>
      <c r="I8" s="81"/>
      <c r="J8" s="63"/>
      <c r="K8" s="19"/>
      <c r="L8" s="20"/>
      <c r="M8" s="21"/>
      <c r="N8" s="25"/>
      <c r="O8" s="25"/>
      <c r="P8" s="24" t="s">
        <v>10</v>
      </c>
      <c r="Q8" s="24" t="s">
        <v>11</v>
      </c>
      <c r="R8" s="24" t="s">
        <v>12</v>
      </c>
      <c r="S8" s="24" t="s">
        <v>13</v>
      </c>
      <c r="T8" s="22" t="s">
        <v>185</v>
      </c>
      <c r="U8" s="22"/>
    </row>
    <row r="9" spans="2:21" x14ac:dyDescent="0.45">
      <c r="B9" s="26" t="s">
        <v>18</v>
      </c>
      <c r="C9" s="132" t="s">
        <v>288</v>
      </c>
      <c r="D9" s="62" t="s">
        <v>9</v>
      </c>
      <c r="E9" s="62"/>
      <c r="F9" s="64"/>
      <c r="G9" s="64"/>
      <c r="H9" s="64"/>
      <c r="I9" s="62"/>
      <c r="J9" s="64"/>
      <c r="K9" s="18" t="str">
        <f>B9</f>
        <v>△△地域</v>
      </c>
      <c r="L9" s="24" t="str">
        <f>C9</f>
        <v>△△１地区</v>
      </c>
      <c r="M9" s="28">
        <f t="shared" ref="M9:M20" si="0">COUNTIF($D9:$J9,"○")</f>
        <v>1</v>
      </c>
      <c r="N9" s="77" t="s">
        <v>189</v>
      </c>
      <c r="O9" s="77" t="s">
        <v>207</v>
      </c>
      <c r="P9" s="62" t="s">
        <v>14</v>
      </c>
      <c r="Q9" s="62"/>
      <c r="R9" s="62"/>
      <c r="S9" s="133"/>
      <c r="T9" s="134"/>
      <c r="U9" s="135"/>
    </row>
    <row r="10" spans="2:21" x14ac:dyDescent="0.45">
      <c r="B10" s="29"/>
      <c r="C10" s="132" t="s">
        <v>289</v>
      </c>
      <c r="D10" s="62" t="s">
        <v>9</v>
      </c>
      <c r="E10" s="62"/>
      <c r="F10" s="64"/>
      <c r="G10" s="64"/>
      <c r="H10" s="64"/>
      <c r="I10" s="62"/>
      <c r="J10" s="64"/>
      <c r="K10" s="136"/>
      <c r="L10" s="24" t="str">
        <f t="shared" ref="L10:L20" si="1">C10</f>
        <v>△△２地区</v>
      </c>
      <c r="M10" s="28">
        <f t="shared" si="0"/>
        <v>1</v>
      </c>
      <c r="N10" s="77" t="s">
        <v>189</v>
      </c>
      <c r="O10" s="77" t="s">
        <v>207</v>
      </c>
      <c r="P10" s="62" t="s">
        <v>14</v>
      </c>
      <c r="Q10" s="62"/>
      <c r="R10" s="62"/>
      <c r="S10" s="133"/>
      <c r="T10" s="134"/>
      <c r="U10" s="137"/>
    </row>
    <row r="11" spans="2:21" x14ac:dyDescent="0.45">
      <c r="B11" s="30"/>
      <c r="C11" s="132" t="s">
        <v>290</v>
      </c>
      <c r="D11" s="62" t="s">
        <v>9</v>
      </c>
      <c r="E11" s="62"/>
      <c r="F11" s="64"/>
      <c r="G11" s="64"/>
      <c r="H11" s="64"/>
      <c r="I11" s="62"/>
      <c r="J11" s="64"/>
      <c r="K11" s="31"/>
      <c r="L11" s="24" t="str">
        <f t="shared" si="1"/>
        <v>△△３地区</v>
      </c>
      <c r="M11" s="28">
        <f t="shared" si="0"/>
        <v>1</v>
      </c>
      <c r="N11" s="77" t="s">
        <v>189</v>
      </c>
      <c r="O11" s="77" t="s">
        <v>207</v>
      </c>
      <c r="P11" s="62" t="s">
        <v>14</v>
      </c>
      <c r="Q11" s="62"/>
      <c r="R11" s="62"/>
      <c r="S11" s="133"/>
      <c r="T11" s="134"/>
      <c r="U11" s="138"/>
    </row>
    <row r="12" spans="2:21" x14ac:dyDescent="0.45">
      <c r="B12" s="26" t="s">
        <v>167</v>
      </c>
      <c r="C12" s="132" t="s">
        <v>291</v>
      </c>
      <c r="D12" s="62" t="s">
        <v>9</v>
      </c>
      <c r="E12" s="62" t="s">
        <v>9</v>
      </c>
      <c r="F12" s="62"/>
      <c r="G12" s="62"/>
      <c r="H12" s="62" t="s">
        <v>9</v>
      </c>
      <c r="I12" s="62" t="s">
        <v>9</v>
      </c>
      <c r="J12" s="64"/>
      <c r="K12" s="18" t="str">
        <f>B12</f>
        <v>◆◆地域</v>
      </c>
      <c r="L12" s="24" t="str">
        <f t="shared" si="1"/>
        <v>◆◆１地区</v>
      </c>
      <c r="M12" s="28">
        <f t="shared" si="0"/>
        <v>4</v>
      </c>
      <c r="N12" s="77" t="s">
        <v>189</v>
      </c>
      <c r="O12" s="77" t="s">
        <v>208</v>
      </c>
      <c r="P12" s="62"/>
      <c r="Q12" s="62" t="s">
        <v>14</v>
      </c>
      <c r="R12" s="62"/>
      <c r="S12" s="133"/>
      <c r="T12" s="134"/>
      <c r="U12" s="135" t="s">
        <v>169</v>
      </c>
    </row>
    <row r="13" spans="2:21" x14ac:dyDescent="0.45">
      <c r="B13" s="29"/>
      <c r="C13" s="132" t="s">
        <v>292</v>
      </c>
      <c r="D13" s="62" t="s">
        <v>9</v>
      </c>
      <c r="E13" s="62" t="s">
        <v>9</v>
      </c>
      <c r="F13" s="62"/>
      <c r="G13" s="62"/>
      <c r="H13" s="62" t="s">
        <v>9</v>
      </c>
      <c r="I13" s="62" t="s">
        <v>9</v>
      </c>
      <c r="J13" s="64"/>
      <c r="K13" s="136"/>
      <c r="L13" s="24" t="str">
        <f t="shared" si="1"/>
        <v>◆◆２地区</v>
      </c>
      <c r="M13" s="28">
        <f t="shared" si="0"/>
        <v>4</v>
      </c>
      <c r="N13" s="77" t="s">
        <v>189</v>
      </c>
      <c r="O13" s="77" t="s">
        <v>208</v>
      </c>
      <c r="P13" s="62"/>
      <c r="Q13" s="62" t="s">
        <v>14</v>
      </c>
      <c r="R13" s="62"/>
      <c r="S13" s="133"/>
      <c r="T13" s="134"/>
      <c r="U13" s="137"/>
    </row>
    <row r="14" spans="2:21" x14ac:dyDescent="0.45">
      <c r="B14" s="30"/>
      <c r="C14" s="132" t="s">
        <v>293</v>
      </c>
      <c r="D14" s="62" t="s">
        <v>9</v>
      </c>
      <c r="E14" s="62"/>
      <c r="F14" s="62"/>
      <c r="G14" s="62"/>
      <c r="H14" s="62" t="s">
        <v>9</v>
      </c>
      <c r="I14" s="62" t="s">
        <v>9</v>
      </c>
      <c r="J14" s="64"/>
      <c r="K14" s="31"/>
      <c r="L14" s="24" t="str">
        <f t="shared" si="1"/>
        <v>◆◆３地区</v>
      </c>
      <c r="M14" s="28">
        <f t="shared" si="0"/>
        <v>3</v>
      </c>
      <c r="N14" s="77" t="s">
        <v>189</v>
      </c>
      <c r="O14" s="77" t="s">
        <v>208</v>
      </c>
      <c r="P14" s="62"/>
      <c r="Q14" s="62" t="s">
        <v>14</v>
      </c>
      <c r="R14" s="62"/>
      <c r="S14" s="133"/>
      <c r="T14" s="134"/>
      <c r="U14" s="138"/>
    </row>
    <row r="15" spans="2:21" x14ac:dyDescent="0.45">
      <c r="B15" s="26" t="s">
        <v>168</v>
      </c>
      <c r="C15" s="132" t="s">
        <v>294</v>
      </c>
      <c r="D15" s="62" t="s">
        <v>9</v>
      </c>
      <c r="E15" s="62"/>
      <c r="F15" s="62" t="s">
        <v>9</v>
      </c>
      <c r="G15" s="62" t="s">
        <v>9</v>
      </c>
      <c r="H15" s="62" t="s">
        <v>9</v>
      </c>
      <c r="I15" s="64"/>
      <c r="J15" s="64"/>
      <c r="K15" s="18" t="str">
        <f>B15</f>
        <v>□□地域</v>
      </c>
      <c r="L15" s="24" t="str">
        <f t="shared" si="1"/>
        <v>□□１地区</v>
      </c>
      <c r="M15" s="28">
        <f t="shared" si="0"/>
        <v>4</v>
      </c>
      <c r="N15" s="77" t="s">
        <v>189</v>
      </c>
      <c r="O15" s="77" t="s">
        <v>301</v>
      </c>
      <c r="P15" s="62"/>
      <c r="Q15" s="62"/>
      <c r="R15" s="62" t="s">
        <v>9</v>
      </c>
      <c r="S15" s="133" t="s">
        <v>15</v>
      </c>
      <c r="T15" s="134"/>
      <c r="U15" s="135" t="s">
        <v>165</v>
      </c>
    </row>
    <row r="16" spans="2:21" x14ac:dyDescent="0.45">
      <c r="B16" s="29"/>
      <c r="C16" s="132" t="s">
        <v>295</v>
      </c>
      <c r="D16" s="62" t="s">
        <v>9</v>
      </c>
      <c r="E16" s="62"/>
      <c r="F16" s="62" t="s">
        <v>9</v>
      </c>
      <c r="G16" s="62" t="s">
        <v>9</v>
      </c>
      <c r="H16" s="62" t="s">
        <v>9</v>
      </c>
      <c r="I16" s="64"/>
      <c r="J16" s="64"/>
      <c r="K16" s="136"/>
      <c r="L16" s="24" t="str">
        <f t="shared" si="1"/>
        <v>□□２地区</v>
      </c>
      <c r="M16" s="28">
        <f t="shared" si="0"/>
        <v>4</v>
      </c>
      <c r="N16" s="77" t="s">
        <v>189</v>
      </c>
      <c r="O16" s="77" t="s">
        <v>301</v>
      </c>
      <c r="P16" s="62"/>
      <c r="Q16" s="62"/>
      <c r="R16" s="62" t="s">
        <v>9</v>
      </c>
      <c r="S16" s="133" t="s">
        <v>15</v>
      </c>
      <c r="T16" s="134"/>
      <c r="U16" s="137"/>
    </row>
    <row r="17" spans="2:21" x14ac:dyDescent="0.45">
      <c r="B17" s="29"/>
      <c r="C17" s="132" t="s">
        <v>296</v>
      </c>
      <c r="D17" s="62" t="s">
        <v>9</v>
      </c>
      <c r="E17" s="62"/>
      <c r="F17" s="62" t="s">
        <v>9</v>
      </c>
      <c r="G17" s="62" t="s">
        <v>9</v>
      </c>
      <c r="H17" s="62" t="s">
        <v>9</v>
      </c>
      <c r="I17" s="64"/>
      <c r="J17" s="64"/>
      <c r="K17" s="136"/>
      <c r="L17" s="24" t="str">
        <f t="shared" si="1"/>
        <v>□□３地区</v>
      </c>
      <c r="M17" s="28">
        <f t="shared" si="0"/>
        <v>4</v>
      </c>
      <c r="N17" s="77" t="s">
        <v>189</v>
      </c>
      <c r="O17" s="77" t="s">
        <v>301</v>
      </c>
      <c r="P17" s="62"/>
      <c r="Q17" s="62"/>
      <c r="R17" s="62" t="s">
        <v>9</v>
      </c>
      <c r="S17" s="133" t="s">
        <v>15</v>
      </c>
      <c r="T17" s="134"/>
      <c r="U17" s="137"/>
    </row>
    <row r="18" spans="2:21" x14ac:dyDescent="0.45">
      <c r="B18" s="29"/>
      <c r="C18" s="132" t="s">
        <v>297</v>
      </c>
      <c r="D18" s="62" t="s">
        <v>9</v>
      </c>
      <c r="E18" s="62"/>
      <c r="F18" s="62" t="s">
        <v>9</v>
      </c>
      <c r="G18" s="62" t="s">
        <v>9</v>
      </c>
      <c r="H18" s="62" t="s">
        <v>9</v>
      </c>
      <c r="I18" s="64"/>
      <c r="J18" s="64"/>
      <c r="K18" s="31"/>
      <c r="L18" s="24" t="str">
        <f t="shared" si="1"/>
        <v>□□４地区</v>
      </c>
      <c r="M18" s="28">
        <f t="shared" si="0"/>
        <v>4</v>
      </c>
      <c r="N18" s="77" t="s">
        <v>189</v>
      </c>
      <c r="O18" s="77" t="s">
        <v>301</v>
      </c>
      <c r="P18" s="62"/>
      <c r="Q18" s="62"/>
      <c r="R18" s="62" t="s">
        <v>9</v>
      </c>
      <c r="S18" s="133" t="s">
        <v>15</v>
      </c>
      <c r="T18" s="134"/>
      <c r="U18" s="137"/>
    </row>
    <row r="19" spans="2:21" x14ac:dyDescent="0.45">
      <c r="B19" s="86" t="s">
        <v>188</v>
      </c>
      <c r="C19" s="139" t="s">
        <v>298</v>
      </c>
      <c r="D19" s="62" t="s">
        <v>9</v>
      </c>
      <c r="E19" s="62"/>
      <c r="F19" s="62"/>
      <c r="G19" s="62"/>
      <c r="H19" s="62"/>
      <c r="I19" s="64"/>
      <c r="J19" s="64"/>
      <c r="K19" s="18" t="str">
        <f>B19</f>
        <v>■■地域</v>
      </c>
      <c r="L19" s="24" t="str">
        <f t="shared" si="1"/>
        <v>■■１地区</v>
      </c>
      <c r="M19" s="28">
        <f t="shared" si="0"/>
        <v>1</v>
      </c>
      <c r="N19" s="77" t="s">
        <v>5</v>
      </c>
      <c r="O19" s="77" t="s">
        <v>302</v>
      </c>
      <c r="P19" s="62"/>
      <c r="Q19" s="62"/>
      <c r="R19" s="62" t="s">
        <v>9</v>
      </c>
      <c r="S19" s="133" t="s">
        <v>15</v>
      </c>
      <c r="T19" s="140"/>
      <c r="U19" s="141"/>
    </row>
    <row r="20" spans="2:21" x14ac:dyDescent="0.45">
      <c r="B20" s="102"/>
      <c r="C20" s="139" t="s">
        <v>299</v>
      </c>
      <c r="D20" s="62" t="s">
        <v>9</v>
      </c>
      <c r="E20" s="62"/>
      <c r="F20" s="62"/>
      <c r="G20" s="62"/>
      <c r="H20" s="62"/>
      <c r="I20" s="64"/>
      <c r="J20" s="64"/>
      <c r="K20" s="136"/>
      <c r="L20" s="24" t="str">
        <f t="shared" si="1"/>
        <v>■■２地区</v>
      </c>
      <c r="M20" s="28">
        <f t="shared" si="0"/>
        <v>1</v>
      </c>
      <c r="N20" s="77" t="s">
        <v>5</v>
      </c>
      <c r="O20" s="77" t="s">
        <v>302</v>
      </c>
      <c r="P20" s="62"/>
      <c r="Q20" s="62"/>
      <c r="R20" s="62" t="s">
        <v>9</v>
      </c>
      <c r="S20" s="133" t="s">
        <v>15</v>
      </c>
      <c r="T20" s="133" t="s">
        <v>14</v>
      </c>
      <c r="U20" s="142"/>
    </row>
    <row r="21" spans="2:21" x14ac:dyDescent="0.45">
      <c r="B21" s="3" t="s">
        <v>181</v>
      </c>
      <c r="D21" s="126"/>
      <c r="E21" s="126"/>
      <c r="F21" s="126"/>
      <c r="G21" s="126"/>
      <c r="H21" s="126"/>
      <c r="K21" s="143"/>
      <c r="L21" s="144"/>
      <c r="M21" s="145" t="s">
        <v>191</v>
      </c>
      <c r="N21" s="145"/>
      <c r="O21" s="145"/>
      <c r="P21" s="126"/>
      <c r="Q21" s="126"/>
      <c r="R21" s="126"/>
      <c r="S21" s="126"/>
      <c r="T21" s="126"/>
    </row>
    <row r="22" spans="2:21" x14ac:dyDescent="0.45">
      <c r="B22" s="3" t="s">
        <v>184</v>
      </c>
      <c r="D22" s="126"/>
      <c r="E22" s="126"/>
      <c r="F22" s="126"/>
      <c r="G22" s="126"/>
      <c r="H22" s="126"/>
      <c r="K22" s="143"/>
      <c r="L22" s="144"/>
      <c r="M22" s="145" t="s">
        <v>192</v>
      </c>
      <c r="N22" s="145"/>
      <c r="O22" s="145"/>
      <c r="P22" s="126"/>
      <c r="Q22" s="126"/>
      <c r="R22" s="126"/>
      <c r="S22" s="126"/>
      <c r="T22" s="126"/>
    </row>
    <row r="23" spans="2:21" x14ac:dyDescent="0.45">
      <c r="B23" s="3" t="s">
        <v>309</v>
      </c>
      <c r="D23" s="126"/>
      <c r="E23" s="126"/>
      <c r="F23" s="126"/>
      <c r="G23" s="126"/>
      <c r="H23" s="126"/>
      <c r="K23" s="143"/>
      <c r="L23" s="144"/>
      <c r="M23" s="145" t="s">
        <v>311</v>
      </c>
      <c r="N23" s="145"/>
      <c r="O23" s="145"/>
      <c r="P23" s="126"/>
      <c r="Q23" s="126"/>
      <c r="R23" s="126"/>
      <c r="S23" s="126"/>
      <c r="T23" s="126"/>
    </row>
    <row r="24" spans="2:21" x14ac:dyDescent="0.45">
      <c r="D24" s="126"/>
      <c r="E24" s="126"/>
      <c r="F24" s="126"/>
      <c r="G24" s="126"/>
      <c r="H24" s="126"/>
      <c r="K24" s="143"/>
      <c r="L24" s="144"/>
      <c r="M24" s="145" t="s">
        <v>316</v>
      </c>
      <c r="N24" s="126"/>
      <c r="O24" s="126"/>
      <c r="P24" s="126"/>
      <c r="Q24" s="126"/>
      <c r="R24" s="126"/>
      <c r="S24" s="126"/>
      <c r="T24" s="126"/>
    </row>
    <row r="25" spans="2:21" x14ac:dyDescent="0.45">
      <c r="B25" s="3" t="s">
        <v>176</v>
      </c>
      <c r="D25" s="126"/>
      <c r="E25" s="126"/>
      <c r="F25" s="126"/>
      <c r="G25" s="126"/>
      <c r="H25" s="126"/>
      <c r="K25" s="143"/>
      <c r="L25" s="144"/>
      <c r="M25" s="126"/>
      <c r="N25" s="126"/>
      <c r="O25" s="126"/>
      <c r="P25" s="126"/>
      <c r="Q25" s="126"/>
      <c r="R25" s="126"/>
      <c r="S25" s="126"/>
      <c r="T25" s="126"/>
    </row>
    <row r="26" spans="2:21" x14ac:dyDescent="0.45">
      <c r="B26" s="3" t="s">
        <v>182</v>
      </c>
    </row>
    <row r="27" spans="2:21" x14ac:dyDescent="0.45">
      <c r="B27" s="3" t="s">
        <v>179</v>
      </c>
    </row>
    <row r="28" spans="2:21" x14ac:dyDescent="0.45">
      <c r="B28" s="3" t="s">
        <v>380</v>
      </c>
    </row>
  </sheetData>
  <phoneticPr fontId="1"/>
  <pageMargins left="0.70866141732283472" right="0.70866141732283472" top="0.74803149606299213" bottom="0.74803149606299213" header="0.31496062992125984" footer="0.31496062992125984"/>
  <pageSetup paperSize="9" scale="95" orientation="landscape"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Q27"/>
  <sheetViews>
    <sheetView showGridLines="0" zoomScale="110" zoomScaleNormal="110" workbookViewId="0">
      <selection activeCell="B1" sqref="B1"/>
    </sheetView>
  </sheetViews>
  <sheetFormatPr defaultColWidth="9" defaultRowHeight="15" x14ac:dyDescent="0.45"/>
  <cols>
    <col min="1" max="1" width="2.09765625" style="3" customWidth="1"/>
    <col min="2" max="2" width="9.59765625" style="3" customWidth="1"/>
    <col min="3" max="3" width="12.3984375" style="3" customWidth="1"/>
    <col min="4" max="4" width="8.09765625" style="3" customWidth="1"/>
    <col min="5" max="5" width="9.09765625" style="3" customWidth="1"/>
    <col min="6" max="6" width="11.8984375" style="3" customWidth="1"/>
    <col min="7" max="11" width="8.3984375" style="3" customWidth="1"/>
    <col min="12" max="16" width="12.59765625" style="3" customWidth="1"/>
    <col min="17" max="17" width="13.5" style="3" customWidth="1"/>
    <col min="18" max="16384" width="9" style="3"/>
  </cols>
  <sheetData>
    <row r="1" spans="2:17" x14ac:dyDescent="0.45">
      <c r="B1" s="3" t="s">
        <v>16</v>
      </c>
    </row>
    <row r="2" spans="2:17" ht="15.6" thickBot="1" x14ac:dyDescent="0.5"/>
    <row r="3" spans="2:17" ht="15.6" thickBot="1" x14ac:dyDescent="0.5">
      <c r="B3" s="128" t="s">
        <v>365</v>
      </c>
      <c r="C3" s="65"/>
      <c r="D3" s="65"/>
      <c r="E3" s="65"/>
      <c r="F3" s="65"/>
      <c r="G3" s="65"/>
      <c r="H3" s="65"/>
      <c r="I3" s="65"/>
      <c r="J3" s="65"/>
      <c r="K3" s="65"/>
      <c r="L3" s="65"/>
      <c r="M3" s="65"/>
      <c r="N3" s="65"/>
      <c r="O3" s="65"/>
      <c r="P3" s="65"/>
      <c r="Q3" s="66"/>
    </row>
    <row r="5" spans="2:17" customFormat="1" ht="18" x14ac:dyDescent="0.45">
      <c r="B5" s="87"/>
      <c r="C5" s="146"/>
      <c r="D5" s="146"/>
      <c r="E5" s="146"/>
      <c r="F5" s="146"/>
      <c r="G5" s="72" t="s">
        <v>194</v>
      </c>
      <c r="H5" s="147"/>
      <c r="I5" s="147"/>
      <c r="J5" s="147"/>
      <c r="K5" s="147"/>
      <c r="L5" s="148" t="s">
        <v>351</v>
      </c>
      <c r="M5" s="149"/>
      <c r="N5" s="149"/>
      <c r="O5" s="149"/>
      <c r="P5" s="149"/>
      <c r="Q5" s="150"/>
    </row>
    <row r="6" spans="2:17" customFormat="1" ht="18" x14ac:dyDescent="0.45">
      <c r="B6" s="88" t="s">
        <v>166</v>
      </c>
      <c r="C6" s="151" t="s">
        <v>300</v>
      </c>
      <c r="D6" s="151" t="s">
        <v>190</v>
      </c>
      <c r="E6" s="151" t="s">
        <v>206</v>
      </c>
      <c r="F6" s="203" t="s">
        <v>17</v>
      </c>
      <c r="G6" s="152" t="s">
        <v>6</v>
      </c>
      <c r="H6" s="153" t="s">
        <v>195</v>
      </c>
      <c r="I6" s="154" t="s">
        <v>196</v>
      </c>
      <c r="J6" s="154" t="s">
        <v>197</v>
      </c>
      <c r="K6" s="154" t="s">
        <v>198</v>
      </c>
      <c r="L6" s="155" t="s">
        <v>1</v>
      </c>
      <c r="M6" s="156" t="s">
        <v>2</v>
      </c>
      <c r="N6" s="157" t="s">
        <v>3</v>
      </c>
      <c r="O6" s="158"/>
      <c r="P6" s="159" t="s">
        <v>4</v>
      </c>
      <c r="Q6" s="156" t="s">
        <v>5</v>
      </c>
    </row>
    <row r="7" spans="2:17" customFormat="1" ht="18" x14ac:dyDescent="0.45">
      <c r="B7" s="89"/>
      <c r="C7" s="160"/>
      <c r="D7" s="160"/>
      <c r="E7" s="161"/>
      <c r="F7" s="162" t="s">
        <v>319</v>
      </c>
      <c r="G7" s="163"/>
      <c r="H7" s="164" t="s">
        <v>199</v>
      </c>
      <c r="I7" s="165" t="s">
        <v>200</v>
      </c>
      <c r="J7" s="165" t="s">
        <v>201</v>
      </c>
      <c r="K7" s="165" t="s">
        <v>202</v>
      </c>
      <c r="L7" s="197" t="s">
        <v>19</v>
      </c>
      <c r="M7" s="197" t="s">
        <v>203</v>
      </c>
      <c r="N7" s="196" t="s">
        <v>20</v>
      </c>
      <c r="O7" s="196" t="s">
        <v>21</v>
      </c>
      <c r="P7" s="90"/>
      <c r="Q7" s="196"/>
    </row>
    <row r="8" spans="2:17" customFormat="1" ht="18" x14ac:dyDescent="0.45">
      <c r="B8" s="29" t="str">
        <f>ワークシート１!B9</f>
        <v>△△地域</v>
      </c>
      <c r="C8" s="166" t="str">
        <f>ワークシート１!C9</f>
        <v>△△１地区</v>
      </c>
      <c r="D8" s="167" t="str">
        <f>ワークシート１!N9</f>
        <v>優先</v>
      </c>
      <c r="E8" s="168" t="str">
        <f>ワークシート１!O9</f>
        <v>R4</v>
      </c>
      <c r="F8" s="169">
        <v>40</v>
      </c>
      <c r="G8" s="170">
        <f t="shared" ref="G8:G19" si="0">SUM(H8:K8)</f>
        <v>4</v>
      </c>
      <c r="H8" s="171">
        <v>1</v>
      </c>
      <c r="I8" s="172">
        <v>1</v>
      </c>
      <c r="J8" s="172">
        <v>1</v>
      </c>
      <c r="K8" s="172">
        <v>1</v>
      </c>
      <c r="L8" s="91" t="s">
        <v>171</v>
      </c>
      <c r="M8" s="81"/>
      <c r="N8" s="81"/>
      <c r="O8" s="81"/>
      <c r="P8" s="81"/>
      <c r="Q8" s="81"/>
    </row>
    <row r="9" spans="2:17" customFormat="1" ht="18" x14ac:dyDescent="0.45">
      <c r="B9" s="180">
        <f>ワークシート１!B10</f>
        <v>0</v>
      </c>
      <c r="C9" s="173" t="str">
        <f>ワークシート１!C10</f>
        <v>△△２地区</v>
      </c>
      <c r="D9" s="174" t="str">
        <f>ワークシート１!N10</f>
        <v>優先</v>
      </c>
      <c r="E9" s="168" t="str">
        <f>ワークシート１!O10</f>
        <v>R4</v>
      </c>
      <c r="F9" s="169">
        <v>20</v>
      </c>
      <c r="G9" s="170">
        <f t="shared" si="0"/>
        <v>15</v>
      </c>
      <c r="H9" s="175"/>
      <c r="I9" s="176">
        <v>5</v>
      </c>
      <c r="J9" s="176"/>
      <c r="K9" s="176">
        <v>10</v>
      </c>
      <c r="L9" s="91" t="s">
        <v>171</v>
      </c>
      <c r="M9" s="81"/>
      <c r="N9" s="81"/>
      <c r="O9" s="81"/>
      <c r="P9" s="81"/>
      <c r="Q9" s="81"/>
    </row>
    <row r="10" spans="2:17" customFormat="1" ht="18" x14ac:dyDescent="0.45">
      <c r="B10" s="181">
        <f>ワークシート１!B11</f>
        <v>0</v>
      </c>
      <c r="C10" s="173" t="str">
        <f>ワークシート１!C11</f>
        <v>△△３地区</v>
      </c>
      <c r="D10" s="174" t="str">
        <f>ワークシート１!N11</f>
        <v>優先</v>
      </c>
      <c r="E10" s="168" t="str">
        <f>ワークシート１!O11</f>
        <v>R4</v>
      </c>
      <c r="F10" s="169">
        <v>30</v>
      </c>
      <c r="G10" s="170">
        <f t="shared" si="0"/>
        <v>11</v>
      </c>
      <c r="H10" s="175">
        <v>2</v>
      </c>
      <c r="I10" s="176">
        <v>6</v>
      </c>
      <c r="J10" s="176"/>
      <c r="K10" s="176">
        <v>3</v>
      </c>
      <c r="L10" s="91" t="s">
        <v>171</v>
      </c>
      <c r="M10" s="81"/>
      <c r="N10" s="81"/>
      <c r="O10" s="81"/>
      <c r="P10" s="81"/>
      <c r="Q10" s="81"/>
    </row>
    <row r="11" spans="2:17" customFormat="1" ht="18" x14ac:dyDescent="0.45">
      <c r="B11" s="26" t="str">
        <f>ワークシート１!B12</f>
        <v>◆◆地域</v>
      </c>
      <c r="C11" s="173" t="str">
        <f>ワークシート１!C12</f>
        <v>◆◆１地区</v>
      </c>
      <c r="D11" s="174" t="str">
        <f>ワークシート１!N12</f>
        <v>優先</v>
      </c>
      <c r="E11" s="168" t="str">
        <f>ワークシート１!O12</f>
        <v>R5</v>
      </c>
      <c r="F11" s="169">
        <v>500</v>
      </c>
      <c r="G11" s="170">
        <f t="shared" si="0"/>
        <v>12</v>
      </c>
      <c r="H11" s="175"/>
      <c r="I11" s="176"/>
      <c r="J11" s="176">
        <v>2</v>
      </c>
      <c r="K11" s="176">
        <v>10</v>
      </c>
      <c r="L11" s="91" t="s">
        <v>171</v>
      </c>
      <c r="M11" s="81"/>
      <c r="N11" s="81"/>
      <c r="O11" s="92" t="s">
        <v>22</v>
      </c>
      <c r="P11" s="92" t="s">
        <v>22</v>
      </c>
      <c r="Q11" s="81"/>
    </row>
    <row r="12" spans="2:17" customFormat="1" ht="18" x14ac:dyDescent="0.45">
      <c r="B12" s="180">
        <f>ワークシート１!B13</f>
        <v>0</v>
      </c>
      <c r="C12" s="173" t="str">
        <f>ワークシート１!C13</f>
        <v>◆◆２地区</v>
      </c>
      <c r="D12" s="174" t="str">
        <f>ワークシート１!N13</f>
        <v>優先</v>
      </c>
      <c r="E12" s="168" t="str">
        <f>ワークシート１!O13</f>
        <v>R5</v>
      </c>
      <c r="F12" s="169">
        <v>200</v>
      </c>
      <c r="G12" s="170">
        <f t="shared" si="0"/>
        <v>18</v>
      </c>
      <c r="H12" s="175">
        <v>1</v>
      </c>
      <c r="I12" s="176">
        <v>4</v>
      </c>
      <c r="J12" s="176"/>
      <c r="K12" s="176">
        <v>13</v>
      </c>
      <c r="L12" s="91" t="s">
        <v>171</v>
      </c>
      <c r="M12" s="81"/>
      <c r="N12" s="81"/>
      <c r="O12" s="92" t="s">
        <v>22</v>
      </c>
      <c r="P12" s="92" t="s">
        <v>22</v>
      </c>
      <c r="Q12" s="81"/>
    </row>
    <row r="13" spans="2:17" customFormat="1" ht="18" x14ac:dyDescent="0.45">
      <c r="B13" s="181">
        <f>ワークシート１!B14</f>
        <v>0</v>
      </c>
      <c r="C13" s="173" t="str">
        <f>ワークシート１!C14</f>
        <v>◆◆３地区</v>
      </c>
      <c r="D13" s="174" t="str">
        <f>ワークシート１!N14</f>
        <v>優先</v>
      </c>
      <c r="E13" s="168" t="str">
        <f>ワークシート１!O14</f>
        <v>R5</v>
      </c>
      <c r="F13" s="169">
        <v>300</v>
      </c>
      <c r="G13" s="170">
        <f t="shared" si="0"/>
        <v>5</v>
      </c>
      <c r="H13" s="175"/>
      <c r="I13" s="176"/>
      <c r="J13" s="176"/>
      <c r="K13" s="176">
        <v>5</v>
      </c>
      <c r="L13" s="91" t="s">
        <v>171</v>
      </c>
      <c r="M13" s="81"/>
      <c r="N13" s="81"/>
      <c r="O13" s="92" t="s">
        <v>22</v>
      </c>
      <c r="P13" s="92" t="s">
        <v>22</v>
      </c>
      <c r="Q13" s="81"/>
    </row>
    <row r="14" spans="2:17" customFormat="1" ht="18" x14ac:dyDescent="0.45">
      <c r="B14" s="26" t="str">
        <f>ワークシート１!B15</f>
        <v>□□地域</v>
      </c>
      <c r="C14" s="173" t="str">
        <f>ワークシート１!C15</f>
        <v>□□１地区</v>
      </c>
      <c r="D14" s="174" t="str">
        <f>ワークシート１!N15</f>
        <v>優先</v>
      </c>
      <c r="E14" s="168" t="str">
        <f>ワークシート１!O15</f>
        <v>R6</v>
      </c>
      <c r="F14" s="169">
        <v>400</v>
      </c>
      <c r="G14" s="170">
        <f t="shared" si="0"/>
        <v>5</v>
      </c>
      <c r="H14" s="175"/>
      <c r="I14" s="176">
        <v>3</v>
      </c>
      <c r="J14" s="176"/>
      <c r="K14" s="176">
        <v>2</v>
      </c>
      <c r="L14" s="91" t="s">
        <v>171</v>
      </c>
      <c r="M14" s="91" t="s">
        <v>23</v>
      </c>
      <c r="N14" s="91" t="s">
        <v>23</v>
      </c>
      <c r="O14" s="91" t="s">
        <v>23</v>
      </c>
      <c r="P14" s="81"/>
      <c r="Q14" s="81"/>
    </row>
    <row r="15" spans="2:17" customFormat="1" ht="18" x14ac:dyDescent="0.45">
      <c r="B15" s="180">
        <f>ワークシート１!B16</f>
        <v>0</v>
      </c>
      <c r="C15" s="173" t="str">
        <f>ワークシート１!C16</f>
        <v>□□２地区</v>
      </c>
      <c r="D15" s="174" t="str">
        <f>ワークシート１!N16</f>
        <v>優先</v>
      </c>
      <c r="E15" s="168" t="str">
        <f>ワークシート１!O16</f>
        <v>R6</v>
      </c>
      <c r="F15" s="169">
        <v>300</v>
      </c>
      <c r="G15" s="170">
        <f t="shared" si="0"/>
        <v>6</v>
      </c>
      <c r="H15" s="175">
        <v>1</v>
      </c>
      <c r="I15" s="176"/>
      <c r="J15" s="176">
        <v>1</v>
      </c>
      <c r="K15" s="176">
        <v>4</v>
      </c>
      <c r="L15" s="91" t="s">
        <v>171</v>
      </c>
      <c r="M15" s="91" t="s">
        <v>23</v>
      </c>
      <c r="N15" s="91" t="s">
        <v>23</v>
      </c>
      <c r="O15" s="91" t="s">
        <v>23</v>
      </c>
      <c r="P15" s="81"/>
      <c r="Q15" s="81"/>
    </row>
    <row r="16" spans="2:17" customFormat="1" ht="18" x14ac:dyDescent="0.45">
      <c r="B16" s="180">
        <f>ワークシート１!B17</f>
        <v>0</v>
      </c>
      <c r="C16" s="173" t="str">
        <f>ワークシート１!C17</f>
        <v>□□３地区</v>
      </c>
      <c r="D16" s="174" t="str">
        <f>ワークシート１!N17</f>
        <v>優先</v>
      </c>
      <c r="E16" s="168" t="str">
        <f>ワークシート１!O17</f>
        <v>R6</v>
      </c>
      <c r="F16" s="169">
        <v>80</v>
      </c>
      <c r="G16" s="170">
        <f t="shared" si="0"/>
        <v>4</v>
      </c>
      <c r="H16" s="175"/>
      <c r="I16" s="176"/>
      <c r="J16" s="176">
        <v>2</v>
      </c>
      <c r="K16" s="176">
        <v>2</v>
      </c>
      <c r="L16" s="91" t="s">
        <v>171</v>
      </c>
      <c r="M16" s="91" t="s">
        <v>23</v>
      </c>
      <c r="N16" s="91" t="s">
        <v>23</v>
      </c>
      <c r="O16" s="91" t="s">
        <v>23</v>
      </c>
      <c r="P16" s="81"/>
      <c r="Q16" s="81"/>
    </row>
    <row r="17" spans="2:17" customFormat="1" ht="18" x14ac:dyDescent="0.45">
      <c r="B17" s="180">
        <f>ワークシート１!B18</f>
        <v>0</v>
      </c>
      <c r="C17" s="173" t="str">
        <f>ワークシート１!C18</f>
        <v>□□４地区</v>
      </c>
      <c r="D17" s="174" t="str">
        <f>ワークシート１!N18</f>
        <v>優先</v>
      </c>
      <c r="E17" s="168" t="str">
        <f>ワークシート１!O18</f>
        <v>R6</v>
      </c>
      <c r="F17" s="169">
        <v>50</v>
      </c>
      <c r="G17" s="170">
        <f t="shared" si="0"/>
        <v>6</v>
      </c>
      <c r="H17" s="175"/>
      <c r="I17" s="176">
        <v>5</v>
      </c>
      <c r="J17" s="176"/>
      <c r="K17" s="176">
        <v>1</v>
      </c>
      <c r="L17" s="91" t="s">
        <v>171</v>
      </c>
      <c r="M17" s="91" t="s">
        <v>23</v>
      </c>
      <c r="N17" s="91" t="s">
        <v>23</v>
      </c>
      <c r="O17" s="91" t="s">
        <v>23</v>
      </c>
      <c r="P17" s="81"/>
      <c r="Q17" s="81"/>
    </row>
    <row r="18" spans="2:17" customFormat="1" ht="18" x14ac:dyDescent="0.45">
      <c r="B18" s="86" t="str">
        <f>ワークシート１!B19</f>
        <v>■■地域</v>
      </c>
      <c r="C18" s="177" t="str">
        <f>ワークシート１!C19</f>
        <v>■■１地区</v>
      </c>
      <c r="D18" s="174" t="str">
        <f>ワークシート１!N19</f>
        <v>その他</v>
      </c>
      <c r="E18" s="178" t="str">
        <f>ワークシート１!O19</f>
        <v>R８以降</v>
      </c>
      <c r="F18" s="169">
        <v>1000</v>
      </c>
      <c r="G18" s="170">
        <f t="shared" si="0"/>
        <v>20</v>
      </c>
      <c r="H18" s="175"/>
      <c r="I18" s="176">
        <v>8</v>
      </c>
      <c r="J18" s="176"/>
      <c r="K18" s="176">
        <v>12</v>
      </c>
      <c r="L18" s="91" t="s">
        <v>171</v>
      </c>
      <c r="M18" s="81"/>
      <c r="N18" s="81"/>
      <c r="O18" s="81"/>
      <c r="P18" s="81"/>
      <c r="Q18" s="81"/>
    </row>
    <row r="19" spans="2:17" customFormat="1" ht="18" x14ac:dyDescent="0.45">
      <c r="B19" s="182">
        <f>ワークシート１!B20</f>
        <v>0</v>
      </c>
      <c r="C19" s="177" t="str">
        <f>ワークシート１!C20</f>
        <v>■■２地区</v>
      </c>
      <c r="D19" s="179" t="str">
        <f>ワークシート１!N20</f>
        <v>その他</v>
      </c>
      <c r="E19" s="178" t="str">
        <f>ワークシート１!O20</f>
        <v>R８以降</v>
      </c>
      <c r="F19" s="169">
        <v>300</v>
      </c>
      <c r="G19" s="170">
        <f t="shared" si="0"/>
        <v>23</v>
      </c>
      <c r="H19" s="175"/>
      <c r="I19" s="176">
        <v>8</v>
      </c>
      <c r="J19" s="176"/>
      <c r="K19" s="176">
        <v>15</v>
      </c>
      <c r="L19" s="91" t="s">
        <v>171</v>
      </c>
      <c r="M19" s="81"/>
      <c r="N19" s="81"/>
      <c r="O19" s="81"/>
      <c r="P19" s="81"/>
      <c r="Q19" s="81"/>
    </row>
    <row r="20" spans="2:17" x14ac:dyDescent="0.45">
      <c r="B20" s="82" t="s">
        <v>204</v>
      </c>
      <c r="L20" s="67" t="s">
        <v>205</v>
      </c>
    </row>
    <row r="21" spans="2:17" x14ac:dyDescent="0.45">
      <c r="B21" s="202" t="s">
        <v>306</v>
      </c>
      <c r="L21" s="3" t="s">
        <v>209</v>
      </c>
    </row>
    <row r="22" spans="2:17" x14ac:dyDescent="0.45">
      <c r="B22" s="3" t="s">
        <v>176</v>
      </c>
      <c r="C22" s="201"/>
      <c r="D22" s="201"/>
      <c r="E22" s="201"/>
      <c r="F22" s="201"/>
      <c r="G22" s="201"/>
      <c r="H22" s="201"/>
      <c r="I22" s="201"/>
      <c r="J22" s="201"/>
      <c r="L22" s="145" t="s">
        <v>364</v>
      </c>
    </row>
    <row r="23" spans="2:17" x14ac:dyDescent="0.45">
      <c r="B23" s="3" t="s">
        <v>312</v>
      </c>
    </row>
    <row r="24" spans="2:17" x14ac:dyDescent="0.45">
      <c r="B24" s="3" t="s">
        <v>313</v>
      </c>
    </row>
    <row r="25" spans="2:17" x14ac:dyDescent="0.45">
      <c r="B25" s="3" t="s">
        <v>320</v>
      </c>
    </row>
    <row r="26" spans="2:17" x14ac:dyDescent="0.45">
      <c r="B26" s="1"/>
    </row>
    <row r="27" spans="2:17" x14ac:dyDescent="0.45">
      <c r="B27" s="1"/>
    </row>
  </sheetData>
  <phoneticPr fontId="1"/>
  <pageMargins left="0.70866141732283461" right="0.70866141732283461" top="0.74803149606299213" bottom="0.74803149606299213" header="0.31496062992125984" footer="0.31496062992125984"/>
  <pageSetup paperSize="9" scale="6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V24"/>
  <sheetViews>
    <sheetView showGridLines="0" view="pageBreakPreview" zoomScaleNormal="110" zoomScaleSheetLayoutView="100" workbookViewId="0">
      <selection activeCell="B1" sqref="B1"/>
    </sheetView>
  </sheetViews>
  <sheetFormatPr defaultColWidth="9" defaultRowHeight="15" x14ac:dyDescent="0.45"/>
  <cols>
    <col min="1" max="1" width="4" style="3" bestFit="1" customWidth="1"/>
    <col min="2" max="2" width="9" style="3"/>
    <col min="3" max="3" width="10" style="3" customWidth="1"/>
    <col min="4" max="4" width="31.5" style="3" customWidth="1"/>
    <col min="5" max="5" width="14.59765625" style="3" customWidth="1"/>
    <col min="6" max="6" width="25.8984375" style="3" customWidth="1"/>
    <col min="7" max="7" width="15.09765625" style="3" customWidth="1"/>
    <col min="8" max="8" width="12.19921875" style="3" customWidth="1"/>
    <col min="9" max="9" width="29.09765625" style="3" customWidth="1"/>
    <col min="10" max="10" width="38.69921875" style="3" customWidth="1"/>
    <col min="11" max="11" width="18.69921875" style="3" customWidth="1"/>
    <col min="12" max="12" width="19.3984375" style="3" customWidth="1"/>
    <col min="13" max="13" width="27.8984375" style="3" customWidth="1"/>
    <col min="14" max="14" width="17.09765625" style="3" customWidth="1"/>
    <col min="15" max="15" width="13.09765625" style="3" customWidth="1"/>
    <col min="16" max="16" width="27.59765625" style="3" customWidth="1"/>
    <col min="17" max="17" width="11.8984375" style="3" customWidth="1"/>
    <col min="18" max="18" width="11.19921875" style="3" customWidth="1"/>
    <col min="19" max="19" width="14.3984375" style="3" customWidth="1"/>
    <col min="20" max="20" width="17" style="3" bestFit="1" customWidth="1"/>
    <col min="21" max="21" width="18.09765625" style="3" bestFit="1" customWidth="1"/>
    <col min="22" max="22" width="14.3984375" style="3" customWidth="1"/>
    <col min="23" max="16384" width="9" style="3"/>
  </cols>
  <sheetData>
    <row r="1" spans="1:22" x14ac:dyDescent="0.45">
      <c r="B1" s="3" t="s">
        <v>24</v>
      </c>
    </row>
    <row r="2" spans="1:22" ht="15.6" thickBot="1" x14ac:dyDescent="0.5"/>
    <row r="3" spans="1:22" ht="15.6" thickBot="1" x14ac:dyDescent="0.5">
      <c r="B3" s="94" t="s">
        <v>352</v>
      </c>
      <c r="C3" s="65"/>
      <c r="D3" s="65"/>
      <c r="E3" s="66"/>
      <c r="F3" s="7" t="s">
        <v>363</v>
      </c>
      <c r="G3" s="7"/>
      <c r="H3" s="7"/>
      <c r="I3" s="7"/>
      <c r="J3" s="8"/>
      <c r="K3" s="6" t="s">
        <v>353</v>
      </c>
      <c r="L3" s="7"/>
      <c r="M3" s="7"/>
      <c r="N3" s="7"/>
      <c r="O3" s="7"/>
      <c r="P3" s="7"/>
      <c r="Q3" s="4" t="s">
        <v>354</v>
      </c>
      <c r="R3" s="5"/>
      <c r="S3" s="5"/>
      <c r="T3" s="48"/>
      <c r="U3" s="5"/>
      <c r="V3" s="47"/>
    </row>
    <row r="5" spans="1:22" x14ac:dyDescent="0.45">
      <c r="B5" s="36" t="s">
        <v>166</v>
      </c>
      <c r="C5" s="38" t="s">
        <v>212</v>
      </c>
      <c r="D5" s="38"/>
      <c r="E5" s="38"/>
      <c r="F5" s="14" t="s">
        <v>55</v>
      </c>
      <c r="G5" s="14"/>
      <c r="H5" s="14"/>
      <c r="I5" s="14"/>
      <c r="J5" s="14"/>
      <c r="K5" s="40" t="s">
        <v>80</v>
      </c>
      <c r="L5" s="40"/>
      <c r="M5" s="40"/>
      <c r="N5" s="40"/>
      <c r="O5" s="40"/>
      <c r="P5" s="40"/>
      <c r="Q5" s="36" t="str">
        <f>B5</f>
        <v>地域名</v>
      </c>
      <c r="R5" s="36" t="s">
        <v>25</v>
      </c>
      <c r="S5" s="36" t="s">
        <v>88</v>
      </c>
      <c r="T5" s="45" t="s">
        <v>89</v>
      </c>
      <c r="U5" s="42" t="s">
        <v>80</v>
      </c>
      <c r="V5" s="43" t="s">
        <v>55</v>
      </c>
    </row>
    <row r="6" spans="1:22" x14ac:dyDescent="0.45">
      <c r="B6" s="37"/>
      <c r="C6" s="98" t="s">
        <v>25</v>
      </c>
      <c r="D6" s="36" t="s">
        <v>26</v>
      </c>
      <c r="E6" s="36" t="s">
        <v>27</v>
      </c>
      <c r="F6" s="11" t="s">
        <v>317</v>
      </c>
      <c r="G6" s="39" t="s">
        <v>56</v>
      </c>
      <c r="H6" s="11" t="s">
        <v>73</v>
      </c>
      <c r="I6" s="11" t="s">
        <v>54</v>
      </c>
      <c r="J6" s="11" t="s">
        <v>53</v>
      </c>
      <c r="K6" s="24" t="s">
        <v>78</v>
      </c>
      <c r="L6" s="204" t="s">
        <v>322</v>
      </c>
      <c r="M6" s="24" t="s">
        <v>53</v>
      </c>
      <c r="N6" s="41" t="s">
        <v>79</v>
      </c>
      <c r="O6" s="24" t="s">
        <v>73</v>
      </c>
      <c r="P6" s="24" t="s">
        <v>135</v>
      </c>
      <c r="Q6" s="37"/>
      <c r="R6" s="37"/>
      <c r="S6" s="37"/>
      <c r="T6" s="46"/>
      <c r="U6" s="31"/>
      <c r="V6" s="44"/>
    </row>
    <row r="7" spans="1:22" x14ac:dyDescent="0.45">
      <c r="A7" s="3">
        <v>1</v>
      </c>
      <c r="B7" s="97" t="s">
        <v>18</v>
      </c>
      <c r="C7" s="27" t="s">
        <v>28</v>
      </c>
      <c r="D7" s="27" t="s">
        <v>305</v>
      </c>
      <c r="E7" s="32" t="s">
        <v>45</v>
      </c>
      <c r="F7" s="27" t="s">
        <v>60</v>
      </c>
      <c r="G7" s="27" t="s">
        <v>64</v>
      </c>
      <c r="H7" s="79" t="s">
        <v>75</v>
      </c>
      <c r="I7" s="27"/>
      <c r="J7" s="27"/>
      <c r="K7" s="60" t="s">
        <v>84</v>
      </c>
      <c r="L7" s="60" t="s">
        <v>81</v>
      </c>
      <c r="M7" s="27" t="s">
        <v>86</v>
      </c>
      <c r="N7" s="27"/>
      <c r="O7" s="79" t="s">
        <v>323</v>
      </c>
      <c r="P7" s="27"/>
      <c r="Q7" s="27" t="str">
        <f t="shared" ref="Q7:Q16" si="0">B7</f>
        <v>△△地域</v>
      </c>
      <c r="R7" s="27" t="str">
        <f t="shared" ref="R7:R16" si="1">C7</f>
        <v>Ａさん</v>
      </c>
      <c r="S7" s="27" t="str">
        <f t="shared" ref="S7:S16" si="2">E7</f>
        <v>Ａ（要医療）</v>
      </c>
      <c r="T7" s="27" t="s">
        <v>324</v>
      </c>
      <c r="U7" s="27" t="str">
        <f>L7</f>
        <v>本人・家族等の運転</v>
      </c>
      <c r="V7" s="27" t="str">
        <f>G7</f>
        <v>●●苑</v>
      </c>
    </row>
    <row r="8" spans="1:22" x14ac:dyDescent="0.45">
      <c r="A8" s="3">
        <v>2</v>
      </c>
      <c r="B8" s="97" t="s">
        <v>18</v>
      </c>
      <c r="C8" s="27" t="s">
        <v>29</v>
      </c>
      <c r="D8" s="27" t="s">
        <v>43</v>
      </c>
      <c r="E8" s="32" t="s">
        <v>46</v>
      </c>
      <c r="F8" s="27" t="s">
        <v>59</v>
      </c>
      <c r="G8" s="27" t="s">
        <v>65</v>
      </c>
      <c r="H8" s="79" t="s">
        <v>76</v>
      </c>
      <c r="I8" s="27"/>
      <c r="J8" s="27" t="s">
        <v>90</v>
      </c>
      <c r="K8" s="60" t="s">
        <v>81</v>
      </c>
      <c r="L8" s="60" t="s">
        <v>81</v>
      </c>
      <c r="M8" s="27"/>
      <c r="N8" s="27"/>
      <c r="O8" s="79" t="s">
        <v>323</v>
      </c>
      <c r="P8" s="27"/>
      <c r="Q8" s="27" t="str">
        <f t="shared" si="0"/>
        <v>△△地域</v>
      </c>
      <c r="R8" s="27" t="str">
        <f t="shared" si="1"/>
        <v>Ｂさん</v>
      </c>
      <c r="S8" s="27" t="str">
        <f t="shared" si="2"/>
        <v>Ｃ（障がい）</v>
      </c>
      <c r="T8" s="27" t="s">
        <v>324</v>
      </c>
      <c r="U8" s="27" t="str">
        <f t="shared" ref="U8:U16" si="3">L8</f>
        <v>本人・家族等の運転</v>
      </c>
      <c r="V8" s="27" t="str">
        <f t="shared" ref="V8:V16" si="4">G8</f>
        <v>●●小学校</v>
      </c>
    </row>
    <row r="9" spans="1:22" x14ac:dyDescent="0.45">
      <c r="A9" s="3">
        <v>3</v>
      </c>
      <c r="B9" s="97" t="s">
        <v>18</v>
      </c>
      <c r="C9" s="27" t="s">
        <v>30</v>
      </c>
      <c r="D9" s="27" t="s">
        <v>40</v>
      </c>
      <c r="E9" s="32" t="s">
        <v>45</v>
      </c>
      <c r="F9" s="27" t="s">
        <v>57</v>
      </c>
      <c r="G9" s="27" t="s">
        <v>66</v>
      </c>
      <c r="H9" s="79" t="s">
        <v>76</v>
      </c>
      <c r="I9" s="27" t="s">
        <v>72</v>
      </c>
      <c r="J9" s="27"/>
      <c r="K9" s="60" t="s">
        <v>83</v>
      </c>
      <c r="L9" s="60" t="s">
        <v>82</v>
      </c>
      <c r="M9" s="27" t="s">
        <v>86</v>
      </c>
      <c r="N9" s="27" t="s">
        <v>85</v>
      </c>
      <c r="O9" s="79" t="s">
        <v>75</v>
      </c>
      <c r="P9" s="27" t="s">
        <v>87</v>
      </c>
      <c r="Q9" s="27" t="str">
        <f t="shared" si="0"/>
        <v>△△地域</v>
      </c>
      <c r="R9" s="27" t="str">
        <f t="shared" si="1"/>
        <v>Ｃさん</v>
      </c>
      <c r="S9" s="27" t="str">
        <f t="shared" si="2"/>
        <v>Ａ（要医療）</v>
      </c>
      <c r="T9" s="27" t="s">
        <v>324</v>
      </c>
      <c r="U9" s="27" t="str">
        <f t="shared" si="3"/>
        <v>施設送迎車</v>
      </c>
      <c r="V9" s="27" t="str">
        <f t="shared" si="4"/>
        <v>●●病院</v>
      </c>
    </row>
    <row r="10" spans="1:22" x14ac:dyDescent="0.45">
      <c r="A10" s="3">
        <v>4</v>
      </c>
      <c r="B10" s="97" t="s">
        <v>18</v>
      </c>
      <c r="C10" s="27" t="s">
        <v>31</v>
      </c>
      <c r="D10" s="27" t="s">
        <v>37</v>
      </c>
      <c r="E10" s="32" t="s">
        <v>44</v>
      </c>
      <c r="F10" s="27" t="s">
        <v>60</v>
      </c>
      <c r="G10" s="27" t="s">
        <v>64</v>
      </c>
      <c r="H10" s="79" t="s">
        <v>75</v>
      </c>
      <c r="I10" s="27"/>
      <c r="J10" s="27"/>
      <c r="K10" s="60" t="s">
        <v>82</v>
      </c>
      <c r="L10" s="60" t="s">
        <v>82</v>
      </c>
      <c r="M10" s="27"/>
      <c r="N10" s="27" t="s">
        <v>64</v>
      </c>
      <c r="O10" s="79" t="s">
        <v>76</v>
      </c>
      <c r="P10" s="27" t="s">
        <v>87</v>
      </c>
      <c r="Q10" s="27" t="str">
        <f t="shared" si="0"/>
        <v>△△地域</v>
      </c>
      <c r="R10" s="27" t="str">
        <f t="shared" si="1"/>
        <v>Ｄさん</v>
      </c>
      <c r="S10" s="27" t="str">
        <f t="shared" si="2"/>
        <v>Ｂ（要介護）</v>
      </c>
      <c r="T10" s="27" t="s">
        <v>324</v>
      </c>
      <c r="U10" s="27" t="str">
        <f t="shared" si="3"/>
        <v>施設送迎車</v>
      </c>
      <c r="V10" s="27" t="str">
        <f t="shared" si="4"/>
        <v>●●苑</v>
      </c>
    </row>
    <row r="11" spans="1:22" x14ac:dyDescent="0.45">
      <c r="A11" s="3">
        <v>5</v>
      </c>
      <c r="B11" s="97" t="s">
        <v>18</v>
      </c>
      <c r="C11" s="27" t="s">
        <v>32</v>
      </c>
      <c r="D11" s="27" t="s">
        <v>41</v>
      </c>
      <c r="E11" s="32" t="s">
        <v>46</v>
      </c>
      <c r="F11" s="27" t="s">
        <v>61</v>
      </c>
      <c r="G11" s="27" t="s">
        <v>67</v>
      </c>
      <c r="H11" s="79" t="s">
        <v>76</v>
      </c>
      <c r="I11" s="27" t="s">
        <v>77</v>
      </c>
      <c r="J11" s="27" t="s">
        <v>90</v>
      </c>
      <c r="K11" s="60" t="s">
        <v>81</v>
      </c>
      <c r="L11" s="60" t="s">
        <v>81</v>
      </c>
      <c r="M11" s="27"/>
      <c r="N11" s="27"/>
      <c r="O11" s="79" t="s">
        <v>323</v>
      </c>
      <c r="P11" s="27"/>
      <c r="Q11" s="27" t="str">
        <f t="shared" si="0"/>
        <v>△△地域</v>
      </c>
      <c r="R11" s="27" t="str">
        <f t="shared" si="1"/>
        <v>Ｅさん</v>
      </c>
      <c r="S11" s="27" t="str">
        <f t="shared" si="2"/>
        <v>Ｃ（障がい）</v>
      </c>
      <c r="T11" s="27" t="s">
        <v>324</v>
      </c>
      <c r="U11" s="27" t="str">
        <f t="shared" si="3"/>
        <v>本人・家族等の運転</v>
      </c>
      <c r="V11" s="27" t="str">
        <f t="shared" si="4"/>
        <v>●●の家</v>
      </c>
    </row>
    <row r="12" spans="1:22" x14ac:dyDescent="0.45">
      <c r="A12" s="3">
        <v>6</v>
      </c>
      <c r="B12" s="97" t="s">
        <v>18</v>
      </c>
      <c r="C12" s="27" t="s">
        <v>33</v>
      </c>
      <c r="D12" s="27" t="s">
        <v>38</v>
      </c>
      <c r="E12" s="32" t="s">
        <v>44</v>
      </c>
      <c r="F12" s="27" t="s">
        <v>60</v>
      </c>
      <c r="G12" s="27" t="s">
        <v>68</v>
      </c>
      <c r="H12" s="79" t="s">
        <v>76</v>
      </c>
      <c r="I12" s="27"/>
      <c r="J12" s="27"/>
      <c r="K12" s="60" t="s">
        <v>82</v>
      </c>
      <c r="L12" s="60" t="s">
        <v>82</v>
      </c>
      <c r="M12" s="27"/>
      <c r="N12" s="27" t="s">
        <v>68</v>
      </c>
      <c r="O12" s="79" t="s">
        <v>76</v>
      </c>
      <c r="P12" s="27" t="s">
        <v>87</v>
      </c>
      <c r="Q12" s="27" t="str">
        <f t="shared" si="0"/>
        <v>△△地域</v>
      </c>
      <c r="R12" s="27" t="str">
        <f t="shared" si="1"/>
        <v>Ｆさん</v>
      </c>
      <c r="S12" s="27" t="str">
        <f t="shared" si="2"/>
        <v>Ｂ（要介護）</v>
      </c>
      <c r="T12" s="27" t="s">
        <v>324</v>
      </c>
      <c r="U12" s="27" t="str">
        <f t="shared" si="3"/>
        <v>施設送迎車</v>
      </c>
      <c r="V12" s="27" t="str">
        <f t="shared" si="4"/>
        <v>●●ホーム</v>
      </c>
    </row>
    <row r="13" spans="1:22" x14ac:dyDescent="0.45">
      <c r="A13" s="3">
        <v>7</v>
      </c>
      <c r="B13" s="97" t="s">
        <v>18</v>
      </c>
      <c r="C13" s="27" t="s">
        <v>34</v>
      </c>
      <c r="D13" s="27" t="s">
        <v>211</v>
      </c>
      <c r="E13" s="32" t="s">
        <v>45</v>
      </c>
      <c r="F13" s="27" t="s">
        <v>57</v>
      </c>
      <c r="G13" s="27" t="s">
        <v>66</v>
      </c>
      <c r="H13" s="79" t="s">
        <v>76</v>
      </c>
      <c r="I13" s="27" t="s">
        <v>71</v>
      </c>
      <c r="J13" s="27"/>
      <c r="K13" s="60" t="s">
        <v>81</v>
      </c>
      <c r="L13" s="60" t="s">
        <v>81</v>
      </c>
      <c r="M13" s="27"/>
      <c r="N13" s="27"/>
      <c r="O13" s="79" t="s">
        <v>323</v>
      </c>
      <c r="P13" s="27"/>
      <c r="Q13" s="27" t="str">
        <f t="shared" si="0"/>
        <v>△△地域</v>
      </c>
      <c r="R13" s="27" t="str">
        <f t="shared" si="1"/>
        <v>Ｇさん</v>
      </c>
      <c r="S13" s="27" t="str">
        <f t="shared" si="2"/>
        <v>Ａ（要医療）</v>
      </c>
      <c r="T13" s="27" t="s">
        <v>324</v>
      </c>
      <c r="U13" s="27" t="str">
        <f t="shared" si="3"/>
        <v>本人・家族等の運転</v>
      </c>
      <c r="V13" s="27" t="str">
        <f t="shared" si="4"/>
        <v>●●病院</v>
      </c>
    </row>
    <row r="14" spans="1:22" x14ac:dyDescent="0.45">
      <c r="A14" s="3">
        <v>8</v>
      </c>
      <c r="B14" s="97" t="s">
        <v>18</v>
      </c>
      <c r="C14" s="27" t="s">
        <v>35</v>
      </c>
      <c r="D14" s="27" t="s">
        <v>42</v>
      </c>
      <c r="E14" s="32" t="s">
        <v>46</v>
      </c>
      <c r="F14" s="27" t="s">
        <v>62</v>
      </c>
      <c r="G14" s="27" t="s">
        <v>69</v>
      </c>
      <c r="H14" s="79" t="s">
        <v>74</v>
      </c>
      <c r="I14" s="27"/>
      <c r="J14" s="27" t="s">
        <v>90</v>
      </c>
      <c r="K14" s="60" t="s">
        <v>81</v>
      </c>
      <c r="L14" s="60" t="s">
        <v>81</v>
      </c>
      <c r="M14" s="27"/>
      <c r="N14" s="27"/>
      <c r="O14" s="79" t="s">
        <v>323</v>
      </c>
      <c r="P14" s="27"/>
      <c r="Q14" s="27" t="str">
        <f t="shared" si="0"/>
        <v>△△地域</v>
      </c>
      <c r="R14" s="27" t="str">
        <f t="shared" si="1"/>
        <v>Ｈさん</v>
      </c>
      <c r="S14" s="27" t="str">
        <f t="shared" si="2"/>
        <v>Ｃ（障がい）</v>
      </c>
      <c r="T14" s="27" t="s">
        <v>324</v>
      </c>
      <c r="U14" s="27" t="str">
        <f t="shared" si="3"/>
        <v>本人・家族等の運転</v>
      </c>
      <c r="V14" s="27" t="str">
        <f t="shared" si="4"/>
        <v>●●センター</v>
      </c>
    </row>
    <row r="15" spans="1:22" x14ac:dyDescent="0.45">
      <c r="A15" s="3">
        <v>9</v>
      </c>
      <c r="B15" s="97" t="s">
        <v>18</v>
      </c>
      <c r="C15" s="27" t="s">
        <v>36</v>
      </c>
      <c r="D15" s="27" t="s">
        <v>210</v>
      </c>
      <c r="E15" s="32" t="s">
        <v>44</v>
      </c>
      <c r="F15" s="27" t="s">
        <v>58</v>
      </c>
      <c r="G15" s="27" t="s">
        <v>70</v>
      </c>
      <c r="H15" s="79" t="s">
        <v>76</v>
      </c>
      <c r="I15" s="27"/>
      <c r="J15" s="27" t="s">
        <v>90</v>
      </c>
      <c r="K15" s="60" t="s">
        <v>81</v>
      </c>
      <c r="L15" s="60" t="s">
        <v>81</v>
      </c>
      <c r="M15" s="27"/>
      <c r="N15" s="27"/>
      <c r="O15" s="79" t="s">
        <v>323</v>
      </c>
      <c r="P15" s="27"/>
      <c r="Q15" s="27" t="str">
        <f t="shared" si="0"/>
        <v>△△地域</v>
      </c>
      <c r="R15" s="27" t="str">
        <f t="shared" si="1"/>
        <v>Ｉさん</v>
      </c>
      <c r="S15" s="27" t="str">
        <f t="shared" si="2"/>
        <v>Ｂ（要介護）</v>
      </c>
      <c r="T15" s="27" t="s">
        <v>324</v>
      </c>
      <c r="U15" s="27" t="str">
        <f t="shared" si="3"/>
        <v>本人・家族等の運転</v>
      </c>
      <c r="V15" s="27" t="str">
        <f t="shared" si="4"/>
        <v>●●ホテル</v>
      </c>
    </row>
    <row r="16" spans="1:22" x14ac:dyDescent="0.45">
      <c r="A16" s="3">
        <v>10</v>
      </c>
      <c r="B16" s="184" t="s">
        <v>18</v>
      </c>
      <c r="C16" s="183" t="s">
        <v>48</v>
      </c>
      <c r="D16" s="27" t="s">
        <v>39</v>
      </c>
      <c r="E16" s="32" t="s">
        <v>47</v>
      </c>
      <c r="F16" s="27" t="s">
        <v>63</v>
      </c>
      <c r="G16" s="27" t="s">
        <v>65</v>
      </c>
      <c r="H16" s="79" t="s">
        <v>74</v>
      </c>
      <c r="I16" s="27"/>
      <c r="J16" s="27"/>
      <c r="K16" s="60" t="s">
        <v>81</v>
      </c>
      <c r="L16" s="60" t="s">
        <v>81</v>
      </c>
      <c r="M16" s="27"/>
      <c r="N16" s="27"/>
      <c r="O16" s="79" t="s">
        <v>323</v>
      </c>
      <c r="P16" s="27"/>
      <c r="Q16" s="27" t="str">
        <f t="shared" si="0"/>
        <v>△△地域</v>
      </c>
      <c r="R16" s="27" t="str">
        <f t="shared" si="1"/>
        <v>Ｊさん</v>
      </c>
      <c r="S16" s="27" t="str">
        <f t="shared" si="2"/>
        <v>Ｄ（一般）</v>
      </c>
      <c r="T16" s="27" t="s">
        <v>324</v>
      </c>
      <c r="U16" s="27" t="str">
        <f t="shared" si="3"/>
        <v>本人・家族等の運転</v>
      </c>
      <c r="V16" s="27" t="str">
        <f t="shared" si="4"/>
        <v>●●小学校</v>
      </c>
    </row>
    <row r="17" spans="2:17" x14ac:dyDescent="0.45">
      <c r="B17" s="3" t="s">
        <v>321</v>
      </c>
      <c r="F17" s="3" t="s">
        <v>318</v>
      </c>
      <c r="K17" s="3" t="s">
        <v>359</v>
      </c>
      <c r="Q17" s="3" t="s">
        <v>325</v>
      </c>
    </row>
    <row r="18" spans="2:17" x14ac:dyDescent="0.45">
      <c r="Q18" s="3" t="s">
        <v>328</v>
      </c>
    </row>
    <row r="19" spans="2:17" x14ac:dyDescent="0.45">
      <c r="Q19" s="3" t="s">
        <v>326</v>
      </c>
    </row>
    <row r="20" spans="2:17" x14ac:dyDescent="0.45">
      <c r="D20" s="32" t="s">
        <v>49</v>
      </c>
      <c r="E20" s="33">
        <f>COUNTIF(E$7:E$16,D20)</f>
        <v>3</v>
      </c>
    </row>
    <row r="21" spans="2:17" x14ac:dyDescent="0.45">
      <c r="D21" s="32" t="s">
        <v>50</v>
      </c>
      <c r="E21" s="33">
        <f>COUNTIF(E$7:E$16,D21)</f>
        <v>3</v>
      </c>
    </row>
    <row r="22" spans="2:17" x14ac:dyDescent="0.45">
      <c r="D22" s="32" t="s">
        <v>51</v>
      </c>
      <c r="E22" s="33">
        <f>COUNTIF(E$7:E$16,D22)</f>
        <v>3</v>
      </c>
    </row>
    <row r="23" spans="2:17" x14ac:dyDescent="0.45">
      <c r="D23" s="32" t="s">
        <v>52</v>
      </c>
      <c r="E23" s="33">
        <f>COUNTIF(E$7:E$16,D23)</f>
        <v>1</v>
      </c>
    </row>
    <row r="24" spans="2:17" x14ac:dyDescent="0.45">
      <c r="D24" s="34" t="s">
        <v>6</v>
      </c>
      <c r="E24" s="35">
        <f>SUM(E20:E23)</f>
        <v>10</v>
      </c>
    </row>
  </sheetData>
  <phoneticPr fontId="1"/>
  <conditionalFormatting sqref="H7:H16">
    <cfRule type="cellIs" dxfId="8" priority="18" operator="equal">
      <formula>"協定不要"</formula>
    </cfRule>
    <cfRule type="cellIs" dxfId="7" priority="19" operator="equal">
      <formula>"協定未締結"</formula>
    </cfRule>
  </conditionalFormatting>
  <conditionalFormatting sqref="K7:K16 M7:M16">
    <cfRule type="cellIs" dxfId="6" priority="17" operator="equal">
      <formula>"不明"</formula>
    </cfRule>
  </conditionalFormatting>
  <conditionalFormatting sqref="O7">
    <cfRule type="cellIs" dxfId="5" priority="4" operator="equal">
      <formula>"協定不要"</formula>
    </cfRule>
    <cfRule type="cellIs" dxfId="4" priority="15" operator="equal">
      <formula>"移動支援不要"</formula>
    </cfRule>
    <cfRule type="cellIs" dxfId="3" priority="16" operator="equal">
      <formula>"協定未締結"</formula>
    </cfRule>
  </conditionalFormatting>
  <conditionalFormatting sqref="O8:O16">
    <cfRule type="cellIs" dxfId="2" priority="1" operator="equal">
      <formula>"協定不要"</formula>
    </cfRule>
    <cfRule type="cellIs" dxfId="1" priority="2" operator="equal">
      <formula>"移動支援不要"</formula>
    </cfRule>
    <cfRule type="cellIs" dxfId="0" priority="3" operator="equal">
      <formula>"協定未締結"</formula>
    </cfRule>
  </conditionalFormatting>
  <dataValidations count="6">
    <dataValidation type="list" allowBlank="1" showInputMessage="1" showErrorMessage="1" sqref="H7:H16">
      <formula1>"協定締結済,協定未締結,協定不要"</formula1>
    </dataValidation>
    <dataValidation type="list" allowBlank="1" showInputMessage="1" showErrorMessage="1" sqref="L7:M16">
      <formula1>"本人・家族等の運転,公共交通,施設送迎車,移送事業者,その他"</formula1>
    </dataValidation>
    <dataValidation type="list" allowBlank="1" showInputMessage="1" showErrorMessage="1" sqref="F7:F16">
      <formula1>"医療機関,介護施設,障害福祉サービス事業所,公共施設,ホテル,指定避難所（福祉スペース）,指定避難所（体育館等）,その他"</formula1>
    </dataValidation>
    <dataValidation type="list" allowBlank="1" showInputMessage="1" showErrorMessage="1" sqref="K7:K16 M7:M16">
      <formula1>"本人・家族等の運転,公共交通,施設送迎車,外出しない,不明"</formula1>
    </dataValidation>
    <dataValidation type="list" allowBlank="1" showInputMessage="1" showErrorMessage="1" sqref="E7:E16">
      <formula1>"Ａ（要医療）,Ｂ（要介護）,Ｃ（障がい）,Ｄ（一般）"</formula1>
    </dataValidation>
    <dataValidation type="list" allowBlank="1" showInputMessage="1" showErrorMessage="1" sqref="O7:O16">
      <formula1>"協定締結済,協定未締結,協定不要,移動支援不要"</formula1>
    </dataValidation>
  </dataValidations>
  <pageMargins left="0.70866141732283472" right="0.70866141732283472" top="0.74803149606299213" bottom="0.74803149606299213" header="0.31496062992125984" footer="0.31496062992125984"/>
  <pageSetup paperSize="9" scale="75" orientation="landscape" r:id="rId1"/>
  <colBreaks count="3" manualBreakCount="3">
    <brk id="5" max="1048575" man="1"/>
    <brk id="10" max="21" man="1"/>
    <brk id="1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E21"/>
  <sheetViews>
    <sheetView showGridLines="0" zoomScaleNormal="100" zoomScaleSheetLayoutView="90" workbookViewId="0">
      <selection activeCell="B1" sqref="B1"/>
    </sheetView>
  </sheetViews>
  <sheetFormatPr defaultRowHeight="18" x14ac:dyDescent="0.45"/>
  <cols>
    <col min="1" max="1" width="1.59765625" customWidth="1"/>
    <col min="2" max="2" width="15.59765625" customWidth="1"/>
    <col min="3" max="3" width="22.5" customWidth="1"/>
    <col min="4" max="4" width="46" customWidth="1"/>
    <col min="5" max="5" width="25.59765625" customWidth="1"/>
    <col min="6" max="6" width="50.8984375" customWidth="1"/>
  </cols>
  <sheetData>
    <row r="1" spans="2:5" x14ac:dyDescent="0.45">
      <c r="B1" s="3" t="s">
        <v>362</v>
      </c>
    </row>
    <row r="2" spans="2:5" x14ac:dyDescent="0.45">
      <c r="B2" s="2"/>
    </row>
    <row r="3" spans="2:5" x14ac:dyDescent="0.45">
      <c r="B3" s="3" t="s">
        <v>360</v>
      </c>
    </row>
    <row r="4" spans="2:5" x14ac:dyDescent="0.45">
      <c r="B4" s="2"/>
    </row>
    <row r="5" spans="2:5" x14ac:dyDescent="0.45">
      <c r="B5" s="52" t="s">
        <v>116</v>
      </c>
      <c r="C5" s="49" t="s">
        <v>117</v>
      </c>
      <c r="D5" s="50" t="s">
        <v>356</v>
      </c>
      <c r="E5" s="50" t="s">
        <v>118</v>
      </c>
    </row>
    <row r="6" spans="2:5" x14ac:dyDescent="0.45">
      <c r="B6" s="246" t="s">
        <v>119</v>
      </c>
      <c r="C6" s="57" t="s">
        <v>120</v>
      </c>
      <c r="D6" s="57" t="s">
        <v>121</v>
      </c>
      <c r="E6" s="57"/>
    </row>
    <row r="7" spans="2:5" x14ac:dyDescent="0.45">
      <c r="B7" s="246"/>
      <c r="C7" s="57" t="s">
        <v>122</v>
      </c>
      <c r="D7" s="57" t="s">
        <v>121</v>
      </c>
      <c r="E7" s="57"/>
    </row>
    <row r="8" spans="2:5" x14ac:dyDescent="0.45">
      <c r="B8" s="246"/>
      <c r="C8" s="57" t="s">
        <v>123</v>
      </c>
      <c r="D8" s="57" t="s">
        <v>124</v>
      </c>
      <c r="E8" s="57"/>
    </row>
    <row r="9" spans="2:5" x14ac:dyDescent="0.45">
      <c r="B9" s="246"/>
      <c r="C9" s="57"/>
      <c r="D9" s="57"/>
      <c r="E9" s="57"/>
    </row>
    <row r="10" spans="2:5" x14ac:dyDescent="0.45">
      <c r="B10" s="246" t="s">
        <v>125</v>
      </c>
      <c r="C10" s="57" t="s">
        <v>126</v>
      </c>
      <c r="D10" s="57" t="s">
        <v>127</v>
      </c>
      <c r="E10" s="57"/>
    </row>
    <row r="11" spans="2:5" x14ac:dyDescent="0.45">
      <c r="B11" s="246"/>
      <c r="C11" s="57"/>
      <c r="D11" s="57"/>
      <c r="E11" s="57"/>
    </row>
    <row r="12" spans="2:5" x14ac:dyDescent="0.45">
      <c r="B12" s="246" t="s">
        <v>128</v>
      </c>
      <c r="C12" s="57" t="s">
        <v>129</v>
      </c>
      <c r="D12" s="57"/>
      <c r="E12" s="57"/>
    </row>
    <row r="13" spans="2:5" x14ac:dyDescent="0.45">
      <c r="B13" s="246"/>
      <c r="C13" s="57" t="s">
        <v>130</v>
      </c>
      <c r="D13" s="57"/>
      <c r="E13" s="57"/>
    </row>
    <row r="14" spans="2:5" x14ac:dyDescent="0.45">
      <c r="B14" s="246"/>
      <c r="C14" s="57" t="s">
        <v>131</v>
      </c>
      <c r="D14" s="57"/>
      <c r="E14" s="57"/>
    </row>
    <row r="15" spans="2:5" x14ac:dyDescent="0.45">
      <c r="B15" s="246"/>
      <c r="C15" s="57"/>
      <c r="D15" s="57"/>
      <c r="E15" s="57"/>
    </row>
    <row r="16" spans="2:5" x14ac:dyDescent="0.45">
      <c r="B16" s="246" t="s">
        <v>132</v>
      </c>
      <c r="C16" s="57" t="s">
        <v>133</v>
      </c>
      <c r="D16" s="57"/>
      <c r="E16" s="57"/>
    </row>
    <row r="17" spans="2:5" x14ac:dyDescent="0.45">
      <c r="B17" s="246"/>
      <c r="C17" s="57"/>
      <c r="D17" s="57"/>
      <c r="E17" s="57"/>
    </row>
    <row r="18" spans="2:5" x14ac:dyDescent="0.45">
      <c r="B18" s="246"/>
      <c r="C18" s="57"/>
      <c r="D18" s="57"/>
      <c r="E18" s="57"/>
    </row>
    <row r="19" spans="2:5" x14ac:dyDescent="0.45">
      <c r="B19" s="246" t="s">
        <v>134</v>
      </c>
      <c r="C19" s="57"/>
      <c r="D19" s="57"/>
      <c r="E19" s="57"/>
    </row>
    <row r="20" spans="2:5" x14ac:dyDescent="0.45">
      <c r="B20" s="246"/>
      <c r="C20" s="57"/>
      <c r="D20" s="57"/>
      <c r="E20" s="57"/>
    </row>
    <row r="21" spans="2:5" x14ac:dyDescent="0.45">
      <c r="B21" s="2"/>
    </row>
  </sheetData>
  <mergeCells count="5">
    <mergeCell ref="B6:B9"/>
    <mergeCell ref="B10:B11"/>
    <mergeCell ref="B12:B15"/>
    <mergeCell ref="B16:B18"/>
    <mergeCell ref="B19:B20"/>
  </mergeCells>
  <phoneticPr fontId="1"/>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F27"/>
  <sheetViews>
    <sheetView showGridLines="0" zoomScaleNormal="100" zoomScaleSheetLayoutView="100" workbookViewId="0">
      <selection activeCell="B1" sqref="B1"/>
    </sheetView>
  </sheetViews>
  <sheetFormatPr defaultRowHeight="18" x14ac:dyDescent="0.45"/>
  <cols>
    <col min="1" max="1" width="1.5" customWidth="1"/>
    <col min="3" max="3" width="24.69921875" customWidth="1"/>
    <col min="4" max="6" width="26.5" customWidth="1"/>
  </cols>
  <sheetData>
    <row r="1" spans="2:6" x14ac:dyDescent="0.45">
      <c r="B1" s="3" t="s">
        <v>361</v>
      </c>
    </row>
    <row r="2" spans="2:6" ht="6" customHeight="1" x14ac:dyDescent="0.45"/>
    <row r="3" spans="2:6" x14ac:dyDescent="0.45">
      <c r="B3" s="3" t="s">
        <v>304</v>
      </c>
    </row>
    <row r="4" spans="2:6" ht="6" customHeight="1" x14ac:dyDescent="0.45">
      <c r="B4" s="3"/>
    </row>
    <row r="5" spans="2:6" ht="18.600000000000001" thickBot="1" x14ac:dyDescent="0.5">
      <c r="B5" s="99" t="s">
        <v>214</v>
      </c>
    </row>
    <row r="6" spans="2:6" x14ac:dyDescent="0.45">
      <c r="B6" s="251" t="s">
        <v>92</v>
      </c>
      <c r="C6" s="191" t="s">
        <v>93</v>
      </c>
      <c r="D6" s="217" t="s">
        <v>94</v>
      </c>
      <c r="E6" s="218" t="s">
        <v>69</v>
      </c>
      <c r="F6" s="231"/>
    </row>
    <row r="7" spans="2:6" x14ac:dyDescent="0.45">
      <c r="B7" s="252"/>
      <c r="C7" s="192" t="s">
        <v>95</v>
      </c>
      <c r="D7" s="219" t="s">
        <v>96</v>
      </c>
      <c r="E7" s="220" t="s">
        <v>96</v>
      </c>
      <c r="F7" s="232"/>
    </row>
    <row r="8" spans="2:6" x14ac:dyDescent="0.45">
      <c r="B8" s="252"/>
      <c r="C8" s="192" t="s">
        <v>97</v>
      </c>
      <c r="D8" s="219" t="s">
        <v>98</v>
      </c>
      <c r="E8" s="220" t="s">
        <v>98</v>
      </c>
      <c r="F8" s="232"/>
    </row>
    <row r="9" spans="2:6" x14ac:dyDescent="0.45">
      <c r="B9" s="252"/>
      <c r="C9" s="192" t="s">
        <v>99</v>
      </c>
      <c r="D9" s="219" t="s">
        <v>100</v>
      </c>
      <c r="E9" s="220" t="s">
        <v>216</v>
      </c>
      <c r="F9" s="232"/>
    </row>
    <row r="10" spans="2:6" x14ac:dyDescent="0.45">
      <c r="B10" s="253" t="s">
        <v>218</v>
      </c>
      <c r="C10" s="193" t="s">
        <v>218</v>
      </c>
      <c r="D10" s="221" t="s">
        <v>219</v>
      </c>
      <c r="E10" s="222" t="s">
        <v>220</v>
      </c>
      <c r="F10" s="233"/>
    </row>
    <row r="11" spans="2:6" x14ac:dyDescent="0.45">
      <c r="B11" s="253"/>
      <c r="C11" s="193" t="s">
        <v>221</v>
      </c>
      <c r="D11" s="221"/>
      <c r="E11" s="222" t="s">
        <v>222</v>
      </c>
      <c r="F11" s="233"/>
    </row>
    <row r="12" spans="2:6" x14ac:dyDescent="0.45">
      <c r="B12" s="247" t="s">
        <v>101</v>
      </c>
      <c r="C12" s="193" t="s">
        <v>102</v>
      </c>
      <c r="D12" s="213" t="s">
        <v>103</v>
      </c>
      <c r="E12" s="223" t="s">
        <v>103</v>
      </c>
      <c r="F12" s="229"/>
    </row>
    <row r="13" spans="2:6" x14ac:dyDescent="0.45">
      <c r="B13" s="248"/>
      <c r="C13" s="193" t="s">
        <v>104</v>
      </c>
      <c r="D13" s="213" t="s">
        <v>105</v>
      </c>
      <c r="E13" s="223" t="s">
        <v>105</v>
      </c>
      <c r="F13" s="229"/>
    </row>
    <row r="14" spans="2:6" x14ac:dyDescent="0.45">
      <c r="B14" s="248"/>
      <c r="C14" s="193" t="s">
        <v>106</v>
      </c>
      <c r="D14" s="213" t="s">
        <v>105</v>
      </c>
      <c r="E14" s="223" t="s">
        <v>105</v>
      </c>
      <c r="F14" s="229"/>
    </row>
    <row r="15" spans="2:6" x14ac:dyDescent="0.45">
      <c r="B15" s="249"/>
      <c r="C15" s="193" t="s">
        <v>107</v>
      </c>
      <c r="D15" s="213" t="s">
        <v>105</v>
      </c>
      <c r="E15" s="223" t="s">
        <v>224</v>
      </c>
      <c r="F15" s="229"/>
    </row>
    <row r="16" spans="2:6" x14ac:dyDescent="0.45">
      <c r="B16" s="247" t="s">
        <v>108</v>
      </c>
      <c r="C16" s="193" t="s">
        <v>225</v>
      </c>
      <c r="D16" s="213" t="s">
        <v>226</v>
      </c>
      <c r="E16" s="223" t="s">
        <v>226</v>
      </c>
      <c r="F16" s="229"/>
    </row>
    <row r="17" spans="2:6" x14ac:dyDescent="0.45">
      <c r="B17" s="248"/>
      <c r="C17" s="193" t="s">
        <v>228</v>
      </c>
      <c r="D17" s="213" t="s">
        <v>226</v>
      </c>
      <c r="E17" s="223" t="s">
        <v>226</v>
      </c>
      <c r="F17" s="229"/>
    </row>
    <row r="18" spans="2:6" x14ac:dyDescent="0.45">
      <c r="B18" s="248"/>
      <c r="C18" s="193" t="s">
        <v>230</v>
      </c>
      <c r="D18" s="213" t="s">
        <v>109</v>
      </c>
      <c r="E18" s="223" t="s">
        <v>231</v>
      </c>
      <c r="F18" s="229"/>
    </row>
    <row r="19" spans="2:6" x14ac:dyDescent="0.45">
      <c r="B19" s="248"/>
      <c r="C19" s="194" t="s">
        <v>234</v>
      </c>
      <c r="D19" s="213" t="s">
        <v>235</v>
      </c>
      <c r="E19" s="223" t="s">
        <v>235</v>
      </c>
      <c r="F19" s="229"/>
    </row>
    <row r="20" spans="2:6" x14ac:dyDescent="0.45">
      <c r="B20" s="248"/>
      <c r="C20" s="193" t="s">
        <v>110</v>
      </c>
      <c r="D20" s="213" t="s">
        <v>111</v>
      </c>
      <c r="E20" s="223" t="s">
        <v>226</v>
      </c>
      <c r="F20" s="229"/>
    </row>
    <row r="21" spans="2:6" x14ac:dyDescent="0.45">
      <c r="B21" s="248"/>
      <c r="C21" s="193" t="s">
        <v>236</v>
      </c>
      <c r="D21" s="213" t="s">
        <v>9</v>
      </c>
      <c r="E21" s="223" t="s">
        <v>226</v>
      </c>
      <c r="F21" s="229"/>
    </row>
    <row r="22" spans="2:6" x14ac:dyDescent="0.45">
      <c r="B22" s="248"/>
      <c r="C22" s="193" t="s">
        <v>239</v>
      </c>
      <c r="D22" s="213" t="s">
        <v>226</v>
      </c>
      <c r="E22" s="223" t="s">
        <v>226</v>
      </c>
      <c r="F22" s="229"/>
    </row>
    <row r="23" spans="2:6" x14ac:dyDescent="0.45">
      <c r="B23" s="248"/>
      <c r="C23" s="193" t="s">
        <v>113</v>
      </c>
      <c r="D23" s="213" t="s">
        <v>112</v>
      </c>
      <c r="E23" s="223" t="s">
        <v>9</v>
      </c>
      <c r="F23" s="229"/>
    </row>
    <row r="24" spans="2:6" x14ac:dyDescent="0.45">
      <c r="B24" s="248"/>
      <c r="C24" s="193" t="s">
        <v>114</v>
      </c>
      <c r="D24" s="213" t="s">
        <v>111</v>
      </c>
      <c r="E24" s="223" t="s">
        <v>241</v>
      </c>
      <c r="F24" s="229"/>
    </row>
    <row r="25" spans="2:6" x14ac:dyDescent="0.45">
      <c r="B25" s="248"/>
      <c r="C25" s="194" t="s">
        <v>242</v>
      </c>
      <c r="D25" s="213" t="s">
        <v>243</v>
      </c>
      <c r="E25" s="223" t="s">
        <v>243</v>
      </c>
      <c r="F25" s="229"/>
    </row>
    <row r="26" spans="2:6" x14ac:dyDescent="0.45">
      <c r="B26" s="248"/>
      <c r="C26" s="193" t="s">
        <v>115</v>
      </c>
      <c r="D26" s="213" t="s">
        <v>111</v>
      </c>
      <c r="E26" s="223" t="s">
        <v>226</v>
      </c>
      <c r="F26" s="229"/>
    </row>
    <row r="27" spans="2:6" ht="18.600000000000001" thickBot="1" x14ac:dyDescent="0.5">
      <c r="B27" s="250"/>
      <c r="C27" s="195" t="s">
        <v>244</v>
      </c>
      <c r="D27" s="215" t="s">
        <v>245</v>
      </c>
      <c r="E27" s="224" t="s">
        <v>241</v>
      </c>
      <c r="F27" s="230"/>
    </row>
  </sheetData>
  <mergeCells count="4">
    <mergeCell ref="B12:B15"/>
    <mergeCell ref="B16:B27"/>
    <mergeCell ref="B6:B9"/>
    <mergeCell ref="B10:B11"/>
  </mergeCells>
  <phoneticPr fontId="1"/>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F27"/>
  <sheetViews>
    <sheetView showGridLines="0" zoomScaleNormal="100" zoomScaleSheetLayoutView="100" workbookViewId="0">
      <selection activeCell="B1" sqref="B1"/>
    </sheetView>
  </sheetViews>
  <sheetFormatPr defaultRowHeight="18" x14ac:dyDescent="0.45"/>
  <cols>
    <col min="1" max="1" width="1.5" customWidth="1"/>
    <col min="3" max="3" width="23.59765625" customWidth="1"/>
    <col min="4" max="6" width="26.09765625" customWidth="1"/>
  </cols>
  <sheetData>
    <row r="1" spans="2:6" x14ac:dyDescent="0.45">
      <c r="B1" s="3" t="s">
        <v>361</v>
      </c>
    </row>
    <row r="2" spans="2:6" ht="6" customHeight="1" x14ac:dyDescent="0.45"/>
    <row r="3" spans="2:6" x14ac:dyDescent="0.45">
      <c r="B3" s="3" t="s">
        <v>327</v>
      </c>
    </row>
    <row r="4" spans="2:6" ht="6" customHeight="1" x14ac:dyDescent="0.45"/>
    <row r="5" spans="2:6" ht="18.600000000000001" thickBot="1" x14ac:dyDescent="0.5">
      <c r="B5" s="3" t="s">
        <v>215</v>
      </c>
    </row>
    <row r="6" spans="2:6" x14ac:dyDescent="0.45">
      <c r="B6" s="257" t="s">
        <v>92</v>
      </c>
      <c r="C6" s="185" t="s">
        <v>93</v>
      </c>
      <c r="D6" s="205" t="s">
        <v>64</v>
      </c>
      <c r="E6" s="206"/>
      <c r="F6" s="225"/>
    </row>
    <row r="7" spans="2:6" x14ac:dyDescent="0.45">
      <c r="B7" s="258"/>
      <c r="C7" s="186" t="s">
        <v>95</v>
      </c>
      <c r="D7" s="207" t="s">
        <v>96</v>
      </c>
      <c r="E7" s="208"/>
      <c r="F7" s="226"/>
    </row>
    <row r="8" spans="2:6" x14ac:dyDescent="0.45">
      <c r="B8" s="258"/>
      <c r="C8" s="186" t="s">
        <v>97</v>
      </c>
      <c r="D8" s="207" t="s">
        <v>98</v>
      </c>
      <c r="E8" s="208"/>
      <c r="F8" s="226"/>
    </row>
    <row r="9" spans="2:6" x14ac:dyDescent="0.45">
      <c r="B9" s="258"/>
      <c r="C9" s="186" t="s">
        <v>99</v>
      </c>
      <c r="D9" s="209" t="s">
        <v>217</v>
      </c>
      <c r="E9" s="210"/>
      <c r="F9" s="227"/>
    </row>
    <row r="10" spans="2:6" x14ac:dyDescent="0.45">
      <c r="B10" s="259" t="s">
        <v>218</v>
      </c>
      <c r="C10" s="187" t="s">
        <v>218</v>
      </c>
      <c r="D10" s="211"/>
      <c r="E10" s="212"/>
      <c r="F10" s="228"/>
    </row>
    <row r="11" spans="2:6" x14ac:dyDescent="0.45">
      <c r="B11" s="259"/>
      <c r="C11" s="187" t="s">
        <v>221</v>
      </c>
      <c r="D11" s="211" t="s">
        <v>223</v>
      </c>
      <c r="E11" s="212"/>
      <c r="F11" s="228"/>
    </row>
    <row r="12" spans="2:6" x14ac:dyDescent="0.45">
      <c r="B12" s="254" t="s">
        <v>101</v>
      </c>
      <c r="C12" s="187" t="s">
        <v>102</v>
      </c>
      <c r="D12" s="213" t="s">
        <v>103</v>
      </c>
      <c r="E12" s="214"/>
      <c r="F12" s="229"/>
    </row>
    <row r="13" spans="2:6" x14ac:dyDescent="0.45">
      <c r="B13" s="255"/>
      <c r="C13" s="187" t="s">
        <v>104</v>
      </c>
      <c r="D13" s="213" t="s">
        <v>105</v>
      </c>
      <c r="E13" s="214"/>
      <c r="F13" s="229"/>
    </row>
    <row r="14" spans="2:6" x14ac:dyDescent="0.45">
      <c r="B14" s="255"/>
      <c r="C14" s="187" t="s">
        <v>106</v>
      </c>
      <c r="D14" s="213" t="s">
        <v>105</v>
      </c>
      <c r="E14" s="214"/>
      <c r="F14" s="229"/>
    </row>
    <row r="15" spans="2:6" x14ac:dyDescent="0.45">
      <c r="B15" s="260"/>
      <c r="C15" s="187" t="s">
        <v>107</v>
      </c>
      <c r="D15" s="213" t="s">
        <v>105</v>
      </c>
      <c r="E15" s="214"/>
      <c r="F15" s="229"/>
    </row>
    <row r="16" spans="2:6" x14ac:dyDescent="0.45">
      <c r="B16" s="254" t="s">
        <v>108</v>
      </c>
      <c r="C16" s="187" t="s">
        <v>227</v>
      </c>
      <c r="D16" s="213" t="s">
        <v>9</v>
      </c>
      <c r="E16" s="214"/>
      <c r="F16" s="229"/>
    </row>
    <row r="17" spans="2:6" x14ac:dyDescent="0.45">
      <c r="B17" s="255"/>
      <c r="C17" s="187" t="s">
        <v>229</v>
      </c>
      <c r="D17" s="213" t="s">
        <v>226</v>
      </c>
      <c r="E17" s="214"/>
      <c r="F17" s="229"/>
    </row>
    <row r="18" spans="2:6" x14ac:dyDescent="0.45">
      <c r="B18" s="255"/>
      <c r="C18" s="187" t="s">
        <v>232</v>
      </c>
      <c r="D18" s="213" t="s">
        <v>233</v>
      </c>
      <c r="E18" s="214"/>
      <c r="F18" s="229"/>
    </row>
    <row r="19" spans="2:6" x14ac:dyDescent="0.45">
      <c r="B19" s="255"/>
      <c r="C19" s="188" t="s">
        <v>234</v>
      </c>
      <c r="D19" s="213" t="s">
        <v>235</v>
      </c>
      <c r="E19" s="214"/>
      <c r="F19" s="229"/>
    </row>
    <row r="20" spans="2:6" x14ac:dyDescent="0.45">
      <c r="B20" s="255"/>
      <c r="C20" s="187" t="s">
        <v>110</v>
      </c>
      <c r="D20" s="213" t="s">
        <v>9</v>
      </c>
      <c r="E20" s="214"/>
      <c r="F20" s="229"/>
    </row>
    <row r="21" spans="2:6" x14ac:dyDescent="0.45">
      <c r="B21" s="255"/>
      <c r="C21" s="187" t="s">
        <v>237</v>
      </c>
      <c r="D21" s="213" t="s">
        <v>238</v>
      </c>
      <c r="E21" s="214"/>
      <c r="F21" s="229"/>
    </row>
    <row r="22" spans="2:6" x14ac:dyDescent="0.45">
      <c r="B22" s="255"/>
      <c r="C22" s="189" t="s">
        <v>240</v>
      </c>
      <c r="D22" s="213" t="s">
        <v>226</v>
      </c>
      <c r="E22" s="214"/>
      <c r="F22" s="229"/>
    </row>
    <row r="23" spans="2:6" x14ac:dyDescent="0.45">
      <c r="B23" s="255"/>
      <c r="C23" s="187" t="s">
        <v>113</v>
      </c>
      <c r="D23" s="213" t="s">
        <v>9</v>
      </c>
      <c r="E23" s="214"/>
      <c r="F23" s="229"/>
    </row>
    <row r="24" spans="2:6" x14ac:dyDescent="0.45">
      <c r="B24" s="255"/>
      <c r="C24" s="187" t="s">
        <v>114</v>
      </c>
      <c r="D24" s="213" t="s">
        <v>241</v>
      </c>
      <c r="E24" s="214"/>
      <c r="F24" s="229"/>
    </row>
    <row r="25" spans="2:6" x14ac:dyDescent="0.45">
      <c r="B25" s="255"/>
      <c r="C25" s="188" t="s">
        <v>242</v>
      </c>
      <c r="D25" s="213" t="s">
        <v>243</v>
      </c>
      <c r="E25" s="214"/>
      <c r="F25" s="229"/>
    </row>
    <row r="26" spans="2:6" x14ac:dyDescent="0.45">
      <c r="B26" s="255"/>
      <c r="C26" s="187" t="s">
        <v>355</v>
      </c>
      <c r="D26" s="213" t="s">
        <v>241</v>
      </c>
      <c r="E26" s="214"/>
      <c r="F26" s="229"/>
    </row>
    <row r="27" spans="2:6" ht="18.600000000000001" thickBot="1" x14ac:dyDescent="0.5">
      <c r="B27" s="256"/>
      <c r="C27" s="190" t="s">
        <v>246</v>
      </c>
      <c r="D27" s="215" t="s">
        <v>241</v>
      </c>
      <c r="E27" s="216"/>
      <c r="F27" s="230"/>
    </row>
  </sheetData>
  <mergeCells count="4">
    <mergeCell ref="B16:B27"/>
    <mergeCell ref="B6:B9"/>
    <mergeCell ref="B10:B11"/>
    <mergeCell ref="B12:B15"/>
  </mergeCells>
  <phoneticPr fontId="1"/>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I18"/>
  <sheetViews>
    <sheetView showGridLines="0" zoomScaleNormal="100" zoomScaleSheetLayoutView="100" workbookViewId="0">
      <selection activeCell="B1" sqref="B1"/>
    </sheetView>
  </sheetViews>
  <sheetFormatPr defaultRowHeight="18" x14ac:dyDescent="0.45"/>
  <cols>
    <col min="1" max="1" width="1.59765625" customWidth="1"/>
    <col min="2" max="2" width="6.69921875" customWidth="1"/>
    <col min="3" max="3" width="15.59765625" customWidth="1"/>
    <col min="4" max="9" width="15.8984375" customWidth="1"/>
  </cols>
  <sheetData>
    <row r="1" spans="2:9" x14ac:dyDescent="0.45">
      <c r="B1" s="3" t="s">
        <v>161</v>
      </c>
    </row>
    <row r="2" spans="2:9" x14ac:dyDescent="0.45">
      <c r="B2" s="2"/>
    </row>
    <row r="3" spans="2:9" x14ac:dyDescent="0.45">
      <c r="B3" s="3" t="s">
        <v>303</v>
      </c>
    </row>
    <row r="5" spans="2:9" x14ac:dyDescent="0.45">
      <c r="B5" s="52" t="s">
        <v>91</v>
      </c>
      <c r="C5" s="49" t="s">
        <v>136</v>
      </c>
      <c r="D5" s="50" t="s">
        <v>137</v>
      </c>
      <c r="E5" s="50" t="s">
        <v>137</v>
      </c>
      <c r="F5" s="50" t="s">
        <v>138</v>
      </c>
      <c r="G5" s="50" t="s">
        <v>138</v>
      </c>
      <c r="H5" s="50" t="s">
        <v>139</v>
      </c>
      <c r="I5" s="50" t="s">
        <v>140</v>
      </c>
    </row>
    <row r="6" spans="2:9" x14ac:dyDescent="0.45">
      <c r="B6" s="52"/>
      <c r="C6" s="49" t="s">
        <v>141</v>
      </c>
      <c r="D6" s="50" t="s">
        <v>142</v>
      </c>
      <c r="E6" s="50" t="s">
        <v>143</v>
      </c>
      <c r="F6" s="50" t="s">
        <v>144</v>
      </c>
      <c r="G6" s="50" t="s">
        <v>145</v>
      </c>
      <c r="H6" s="50" t="s">
        <v>146</v>
      </c>
      <c r="I6" s="50" t="s">
        <v>147</v>
      </c>
    </row>
    <row r="7" spans="2:9" x14ac:dyDescent="0.45">
      <c r="B7" s="246" t="s">
        <v>92</v>
      </c>
      <c r="C7" s="51" t="s">
        <v>148</v>
      </c>
      <c r="D7" s="56" t="s">
        <v>149</v>
      </c>
      <c r="E7" s="57"/>
      <c r="F7" s="57"/>
      <c r="G7" s="57"/>
      <c r="H7" s="57" t="s">
        <v>150</v>
      </c>
      <c r="I7" s="57" t="s">
        <v>151</v>
      </c>
    </row>
    <row r="8" spans="2:9" x14ac:dyDescent="0.45">
      <c r="B8" s="246"/>
      <c r="C8" s="51" t="s">
        <v>95</v>
      </c>
      <c r="D8" s="56" t="s">
        <v>96</v>
      </c>
      <c r="E8" s="57"/>
      <c r="F8" s="57"/>
      <c r="G8" s="57"/>
      <c r="H8" s="57"/>
      <c r="I8" s="57"/>
    </row>
    <row r="9" spans="2:9" x14ac:dyDescent="0.45">
      <c r="B9" s="246"/>
      <c r="C9" s="51" t="s">
        <v>152</v>
      </c>
      <c r="D9" s="56" t="s">
        <v>98</v>
      </c>
      <c r="E9" s="56" t="s">
        <v>98</v>
      </c>
      <c r="F9" s="56" t="s">
        <v>98</v>
      </c>
      <c r="G9" s="56" t="s">
        <v>98</v>
      </c>
      <c r="H9" s="56" t="s">
        <v>98</v>
      </c>
      <c r="I9" s="56" t="s">
        <v>98</v>
      </c>
    </row>
    <row r="10" spans="2:9" x14ac:dyDescent="0.45">
      <c r="B10" s="51" t="s">
        <v>153</v>
      </c>
      <c r="C10" s="51" t="s">
        <v>155</v>
      </c>
      <c r="D10" s="56" t="s">
        <v>156</v>
      </c>
      <c r="E10" s="57"/>
      <c r="F10" s="57"/>
      <c r="G10" s="57"/>
      <c r="H10" s="57"/>
      <c r="I10" s="57"/>
    </row>
    <row r="11" spans="2:9" x14ac:dyDescent="0.45">
      <c r="B11" s="54" t="s">
        <v>154</v>
      </c>
      <c r="C11" s="51" t="s">
        <v>157</v>
      </c>
      <c r="D11" s="56" t="s">
        <v>156</v>
      </c>
      <c r="E11" s="57"/>
      <c r="F11" s="57"/>
      <c r="G11" s="57"/>
      <c r="H11" s="57"/>
      <c r="I11" s="57"/>
    </row>
    <row r="12" spans="2:9" x14ac:dyDescent="0.45">
      <c r="B12" s="55"/>
      <c r="C12" s="51" t="s">
        <v>158</v>
      </c>
      <c r="D12" s="56" t="s">
        <v>156</v>
      </c>
      <c r="E12" s="57"/>
      <c r="F12" s="57"/>
      <c r="G12" s="57"/>
      <c r="H12" s="57"/>
      <c r="I12" s="57"/>
    </row>
    <row r="13" spans="2:9" x14ac:dyDescent="0.45">
      <c r="B13" s="53"/>
      <c r="C13" s="51"/>
      <c r="D13" s="56"/>
      <c r="E13" s="57"/>
      <c r="F13" s="57"/>
      <c r="G13" s="57"/>
      <c r="H13" s="57"/>
      <c r="I13" s="57"/>
    </row>
    <row r="14" spans="2:9" x14ac:dyDescent="0.45">
      <c r="B14" s="54" t="s">
        <v>108</v>
      </c>
      <c r="C14" s="51" t="s">
        <v>159</v>
      </c>
      <c r="D14" s="56" t="s">
        <v>112</v>
      </c>
      <c r="E14" s="57"/>
      <c r="F14" s="57"/>
      <c r="G14" s="57"/>
      <c r="H14" s="57"/>
      <c r="I14" s="57"/>
    </row>
    <row r="15" spans="2:9" ht="30" x14ac:dyDescent="0.45">
      <c r="B15" s="242"/>
      <c r="C15" s="51" t="s">
        <v>357</v>
      </c>
      <c r="D15" s="56" t="s">
        <v>111</v>
      </c>
      <c r="E15" s="57"/>
      <c r="F15" s="57"/>
      <c r="G15" s="57"/>
      <c r="H15" s="57"/>
      <c r="I15" s="57"/>
    </row>
    <row r="16" spans="2:9" x14ac:dyDescent="0.45">
      <c r="B16" s="54" t="s">
        <v>160</v>
      </c>
      <c r="C16" s="51" t="s">
        <v>159</v>
      </c>
      <c r="D16" s="56" t="s">
        <v>111</v>
      </c>
      <c r="E16" s="57"/>
      <c r="F16" s="57"/>
      <c r="G16" s="57"/>
      <c r="H16" s="57"/>
      <c r="I16" s="57"/>
    </row>
    <row r="17" spans="2:9" ht="30" x14ac:dyDescent="0.45">
      <c r="B17" s="242"/>
      <c r="C17" s="51" t="s">
        <v>358</v>
      </c>
      <c r="D17" s="56" t="s">
        <v>111</v>
      </c>
      <c r="E17" s="57"/>
      <c r="F17" s="57"/>
      <c r="G17" s="57"/>
      <c r="H17" s="57"/>
      <c r="I17" s="57"/>
    </row>
    <row r="18" spans="2:9" x14ac:dyDescent="0.45">
      <c r="B18" s="3" t="s">
        <v>162</v>
      </c>
    </row>
  </sheetData>
  <mergeCells count="1">
    <mergeCell ref="B7:B9"/>
  </mergeCells>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ワークシート０</vt:lpstr>
      <vt:lpstr>ワークシート１</vt:lpstr>
      <vt:lpstr>ワークシート２</vt:lpstr>
      <vt:lpstr>ワークシート３</vt:lpstr>
      <vt:lpstr>補足シート①区分Ａ（要医療）の方の見つけ方</vt:lpstr>
      <vt:lpstr>補足シート②避難の受け皿（公共施設）</vt:lpstr>
      <vt:lpstr>補足シート②避難の受け皿（福祉サービス事業所)</vt:lpstr>
      <vt:lpstr>補足シート③移送パートナー</vt:lpstr>
      <vt:lpstr>ワークシート１!Print_Titles</vt:lpstr>
      <vt:lpstr>ワークシート３!Print_Titles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個別避難計画作成支援ツール(たたき台作成のためのワークシート）</dc:title>
  <dc:creator>福島県及び三菱ＵＦＪリサーチ&amp;コンサルティング株式会社</dc:creator>
  <dc:description>このツールは福島県及び三菱ＵＦＪリサーチ&amp;コンサルティング株式会社の共同研究により令和４（2022）年度に開発したものです。どなたでも無料で利用できます。</dc:description>
  <cp:lastModifiedBy>大竹 一樹</cp:lastModifiedBy>
  <cp:lastPrinted>2023-05-23T01:17:55Z</cp:lastPrinted>
  <dcterms:created xsi:type="dcterms:W3CDTF">2022-08-29T06:40:10Z</dcterms:created>
  <dcterms:modified xsi:type="dcterms:W3CDTF">2023-05-23T01:17:58Z</dcterms:modified>
</cp:coreProperties>
</file>